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9\3Q\Final\"/>
    </mc:Choice>
  </mc:AlternateContent>
  <bookViews>
    <workbookView xWindow="240" yWindow="36" windowWidth="20112" windowHeight="7488"/>
  </bookViews>
  <sheets>
    <sheet name="Income Statement" sheetId="1" r:id="rId1"/>
    <sheet name="Balance Sheet" sheetId="2" r:id="rId2"/>
    <sheet name="Lithium" sheetId="8" r:id="rId3"/>
    <sheet name="SPN" sheetId="6" r:id="rId4"/>
    <sheet name="Iodine" sheetId="7" r:id="rId5"/>
    <sheet name="Potassium" sheetId="9" r:id="rId6"/>
    <sheet name="Industrial Chemicals" sheetId="10" r:id="rId7"/>
  </sheets>
  <calcPr calcId="171027"/>
</workbook>
</file>

<file path=xl/calcChain.xml><?xml version="1.0" encoding="utf-8"?>
<calcChain xmlns="http://schemas.openxmlformats.org/spreadsheetml/2006/main">
  <c r="E10" i="10" l="1"/>
  <c r="D10" i="10"/>
  <c r="F10" i="9"/>
  <c r="E10" i="9"/>
  <c r="D10" i="9"/>
  <c r="E10" i="8"/>
  <c r="D10" i="8"/>
  <c r="E9" i="7"/>
  <c r="D9" i="7"/>
  <c r="C12" i="10" l="1"/>
  <c r="C12" i="8"/>
  <c r="C11" i="8"/>
  <c r="C11" i="7"/>
  <c r="F3" i="10" l="1"/>
  <c r="E3" i="10"/>
  <c r="D3" i="10"/>
  <c r="F3" i="9"/>
  <c r="E3" i="9"/>
  <c r="D3" i="9"/>
  <c r="F3" i="8"/>
  <c r="F10" i="8" s="1"/>
  <c r="E3" i="8"/>
  <c r="D3" i="8"/>
  <c r="F3" i="7"/>
  <c r="E3" i="7"/>
  <c r="D3" i="7"/>
</calcChain>
</file>

<file path=xl/sharedStrings.xml><?xml version="1.0" encoding="utf-8"?>
<sst xmlns="http://schemas.openxmlformats.org/spreadsheetml/2006/main" count="122" uniqueCount="80">
  <si>
    <t>Income Statement</t>
  </si>
  <si>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</si>
  <si>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</si>
  <si>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</si>
  <si>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</si>
  <si>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</si>
  <si>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</si>
  <si>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</si>
  <si>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</si>
  <si>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</si>
  <si>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</si>
  <si>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</si>
  <si>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</si>
  <si>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</si>
  <si>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</si>
  <si>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</si>
  <si>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</si>
  <si>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</si>
  <si>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</si>
  <si>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</si>
  <si>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</si>
  <si>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</si>
  <si>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Balance Sheet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</si>
  <si>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</si>
  <si>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</si>
  <si>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</si>
  <si>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</si>
  <si>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</si>
  <si>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</si>
  <si>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</si>
  <si>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</si>
  <si>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</si>
  <si>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</si>
  <si>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</si>
  <si>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</si>
  <si>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</si>
  <si>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</si>
  <si>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</si>
  <si>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</si>
  <si>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</si>
  <si>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</si>
  <si>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</si>
  <si>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</si>
  <si>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</si>
  <si>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</si>
  <si>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</si>
  <si>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</si>
  <si>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</si>
  <si>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</si>
  <si>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</si>
  <si>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</si>
  <si>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</si>
  <si>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</si>
  <si>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</si>
  <si>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</si>
  <si>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</si>
  <si>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</si>
  <si>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</si>
  <si>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</si>
  <si>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</si>
  <si>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</si>
  <si>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</si>
  <si>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</si>
  <si>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</si>
  <si>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</si>
  <si>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</si>
  <si>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</si>
  <si>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</si>
  <si>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</si>
  <si>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</si>
  <si>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</si>
  <si>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2018/2017</t>
  </si>
  <si>
    <t>2019/2018</t>
  </si>
  <si>
    <t>For the 3rd quarter</t>
  </si>
  <si>
    <t>For the six months ended Sep. 30,</t>
  </si>
  <si>
    <t>As of 
Sep. 30,</t>
  </si>
  <si>
    <t>9M2019</t>
  </si>
  <si>
    <t>9M2018</t>
  </si>
  <si>
    <t>3Q2018</t>
  </si>
  <si>
    <t>3Q2019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</si>
</sst>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5" formatCode="_-* #,##0.00_-;\-* #,##0.00_-;_-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0"/>
      <name val="Arial"/>
      <family val="2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26" applyNumberFormat="0" applyAlignment="0" applyProtection="0"/>
    <xf numFmtId="0" fontId="17" fillId="7" borderId="27" applyNumberFormat="0" applyAlignment="0" applyProtection="0"/>
    <xf numFmtId="0" fontId="18" fillId="7" borderId="26" applyNumberFormat="0" applyAlignment="0" applyProtection="0"/>
    <xf numFmtId="0" fontId="19" fillId="0" borderId="28" applyNumberFormat="0" applyFill="0" applyAlignment="0" applyProtection="0"/>
    <xf numFmtId="0" fontId="20" fillId="8" borderId="2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1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  <xf numFmtId="43" fontId="2" fillId="0" borderId="0" applyFont="0" applyFill="0" applyBorder="0" applyAlignment="0" applyProtection="0"/>
    <xf numFmtId="0" fontId="1" fillId="0" borderId="0"/>
    <xf numFmtId="0" fontId="1" fillId="9" borderId="30" applyNumberFormat="0" applyFon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" fillId="0" borderId="0"/>
    <xf numFmtId="17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" fillId="9" borderId="3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</cellStyleXfs>
  <cellXfs count="224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164" fontId="6" fillId="0" borderId="6" xfId="2" applyNumberFormat="1" applyFont="1" applyFill="1" applyBorder="1" applyAlignment="1"/>
    <xf numFmtId="164" fontId="2" fillId="0" borderId="9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164" fontId="5" fillId="0" borderId="0" xfId="2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0" fontId="4" fillId="0" borderId="0" xfId="2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2" fillId="0" borderId="13" xfId="3" applyNumberFormat="1" applyFont="1" applyFill="1" applyBorder="1" applyAlignment="1">
      <alignment horizontal="right"/>
    </xf>
    <xf numFmtId="0" fontId="6" fillId="0" borderId="4" xfId="2" applyFont="1" applyFill="1" applyBorder="1" applyAlignment="1">
      <alignment horizontal="center"/>
    </xf>
    <xf numFmtId="0" fontId="2" fillId="0" borderId="12" xfId="3" applyFon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169" fontId="6" fillId="0" borderId="0" xfId="2" applyNumberFormat="1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vertical="center" indent="3"/>
    </xf>
    <xf numFmtId="0" fontId="0" fillId="0" borderId="15" xfId="0" applyFill="1" applyBorder="1" applyAlignment="1">
      <alignment horizontal="center"/>
    </xf>
    <xf numFmtId="1" fontId="6" fillId="0" borderId="15" xfId="0" applyNumberFormat="1" applyFont="1" applyFill="1" applyBorder="1" applyAlignment="1">
      <alignment horizontal="center" vertic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 vertical="center" wrapText="1"/>
    </xf>
    <xf numFmtId="0" fontId="0" fillId="0" borderId="17" xfId="0" applyFill="1" applyBorder="1"/>
    <xf numFmtId="0" fontId="0" fillId="0" borderId="17" xfId="0" applyFill="1" applyBorder="1" applyAlignment="1">
      <alignment horizontal="center"/>
    </xf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9" fontId="6" fillId="0" borderId="15" xfId="0" applyNumberFormat="1" applyFont="1" applyFill="1" applyBorder="1" applyAlignment="1">
      <alignment horizontal="left" vertical="center" indent="3"/>
    </xf>
    <xf numFmtId="169" fontId="6" fillId="0" borderId="0" xfId="3" applyNumberFormat="1" applyFont="1" applyFill="1" applyBorder="1" applyAlignment="1">
      <alignment horizontal="right"/>
    </xf>
    <xf numFmtId="0" fontId="6" fillId="0" borderId="2" xfId="2" applyFont="1" applyFill="1" applyBorder="1" applyAlignment="1">
      <alignment horizontal="center"/>
    </xf>
    <xf numFmtId="37" fontId="4" fillId="0" borderId="0" xfId="2" applyNumberFormat="1" applyFont="1" applyFill="1" applyBorder="1" applyAlignment="1">
      <alignment horizontal="center"/>
    </xf>
    <xf numFmtId="37" fontId="4" fillId="0" borderId="5" xfId="2" applyNumberFormat="1" applyFont="1" applyFill="1" applyBorder="1" applyAlignment="1">
      <alignment horizontal="center"/>
    </xf>
    <xf numFmtId="0" fontId="4" fillId="0" borderId="22" xfId="2" applyFont="1" applyFill="1" applyBorder="1" applyAlignment="1">
      <alignment horizontal="center" wrapText="1"/>
    </xf>
    <xf numFmtId="0" fontId="4" fillId="0" borderId="18" xfId="2" applyFont="1" applyFill="1" applyBorder="1" applyAlignment="1">
      <alignment horizontal="center" wrapText="1"/>
    </xf>
    <xf numFmtId="0" fontId="4" fillId="0" borderId="19" xfId="2" applyFont="1" applyFill="1" applyBorder="1" applyAlignment="1">
      <alignment horizontal="center" wrapText="1"/>
    </xf>
    <xf numFmtId="0" fontId="4" fillId="0" borderId="4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4" fillId="0" borderId="5" xfId="2" applyFont="1" applyFill="1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  <xf numFmtId="166" fontId="6" fillId="0" borderId="10" xfId="0" applyNumberFormat="1" applyFont="1" applyFill="1" applyBorder="1" applyAlignment="1">
      <alignment horizontal="left" vertical="center" indent="3"/>
    </xf>
    <xf numFmtId="168" fontId="8" fillId="0" borderId="0" xfId="0" applyNumberFormat="1" applyFont="1"/>
    <xf numFmtId="164" fontId="8" fillId="0" borderId="0" xfId="0" applyNumberFormat="1" applyFont="1"/>
    <xf numFmtId="9" fontId="8" fillId="0" borderId="0" xfId="1" applyFont="1"/>
    <xf numFmtId="169" fontId="8" fillId="0" borderId="0" xfId="0" applyNumberFormat="1" applyFo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/>
    <xf numFmtId="169" fontId="2" fillId="0" borderId="0" xfId="2" applyNumberFormat="1" applyFont="1" applyFill="1" applyBorder="1" applyAlignment="1">
      <alignment horizontal="right" wrapText="1"/>
    </xf>
    <xf numFmtId="169" fontId="26" fillId="0" borderId="0" xfId="2" applyNumberFormat="1" applyFont="1" applyFill="1" applyBorder="1" applyAlignment="1">
      <alignment horizontal="right" wrapText="1"/>
    </xf>
    <xf numFmtId="169" fontId="26" fillId="0" borderId="0" xfId="3" applyNumberFormat="1" applyFont="1" applyFill="1" applyBorder="1" applyAlignment="1"/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/>
    <xf numFmtId="169" fontId="2" fillId="0" borderId="0" xfId="2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>
      <alignment horizontal="right"/>
    </xf>
    <xf numFmtId="169" fontId="26" fillId="0" borderId="0" xfId="2" applyNumberFormat="1" applyFont="1" applyFill="1" applyBorder="1" applyAlignment="1">
      <alignment horizontal="right" vertical="top"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4" fontId="6" fillId="0" borderId="7" xfId="2" applyNumberFormat="1" applyFont="1" applyBorder="1" applyAlignment="1">
      <alignment wrapText="1"/>
    </xf>
    <xf numFmtId="9" fontId="2" fillId="0" borderId="0" xfId="306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4" fontId="5" fillId="0" borderId="0" xfId="2" applyNumberFormat="1" applyFont="1" applyFill="1" applyBorder="1" applyAlignment="1">
      <alignment wrapText="1"/>
    </xf>
    <xf numFmtId="164" fontId="6" fillId="0" borderId="7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0" fontId="2" fillId="0" borderId="5" xfId="3" applyFont="1" applyFill="1" applyBorder="1" applyAlignment="1">
      <alignment wrapText="1"/>
    </xf>
    <xf numFmtId="0" fontId="6" fillId="0" borderId="5" xfId="3" applyFont="1" applyFill="1" applyBorder="1" applyAlignment="1">
      <alignment wrapText="1"/>
    </xf>
    <xf numFmtId="165" fontId="2" fillId="0" borderId="0" xfId="3" applyNumberFormat="1" applyFont="1" applyFill="1" applyBorder="1" applyAlignment="1">
      <alignment horizontal="right" wrapText="1"/>
    </xf>
    <xf numFmtId="10" fontId="2" fillId="0" borderId="0" xfId="306" applyNumberFormat="1" applyFont="1" applyFill="1" applyBorder="1" applyAlignment="1">
      <alignment wrapText="1"/>
    </xf>
    <xf numFmtId="167" fontId="2" fillId="0" borderId="0" xfId="306" applyNumberFormat="1" applyFont="1" applyFill="1" applyBorder="1" applyAlignment="1">
      <alignment wrapText="1"/>
    </xf>
    <xf numFmtId="164" fontId="6" fillId="0" borderId="8" xfId="3" applyNumberFormat="1" applyFont="1" applyFill="1" applyBorder="1" applyAlignment="1">
      <alignment wrapText="1"/>
    </xf>
    <xf numFmtId="164" fontId="6" fillId="0" borderId="20" xfId="2" applyNumberFormat="1" applyFont="1" applyFill="1" applyBorder="1" applyAlignment="1">
      <alignment wrapText="1"/>
    </xf>
    <xf numFmtId="169" fontId="2" fillId="0" borderId="0" xfId="2" applyNumberFormat="1" applyFont="1" applyFill="1" applyBorder="1" applyAlignment="1">
      <alignment horizontal="right" wrapText="1"/>
    </xf>
    <xf numFmtId="167" fontId="2" fillId="0" borderId="0" xfId="3" applyNumberFormat="1" applyFont="1" applyFill="1" applyBorder="1" applyAlignment="1">
      <alignment horizontal="right" wrapText="1"/>
    </xf>
    <xf numFmtId="164" fontId="28" fillId="0" borderId="0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164" fontId="2" fillId="0" borderId="11" xfId="3" applyNumberFormat="1" applyFont="1" applyFill="1" applyBorder="1" applyAlignment="1">
      <alignment wrapText="1"/>
    </xf>
    <xf numFmtId="2" fontId="2" fillId="0" borderId="21" xfId="2" applyNumberFormat="1" applyFont="1" applyFill="1" applyBorder="1" applyAlignment="1">
      <alignment wrapText="1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25" fillId="0" borderId="0" xfId="43" applyNumberFormat="1" applyFill="1" applyAlignment="1">
      <alignment horizontal="right"/>
    </xf>
    <xf numFmtId="9" fontId="25" fillId="0" borderId="0" xfId="43" applyNumberFormat="1" applyFill="1" applyAlignment="1">
      <alignment horizontal="right"/>
    </xf>
    <xf numFmtId="166" fontId="25" fillId="0" borderId="13" xfId="43" applyNumberFormat="1" applyFill="1" applyBorder="1" applyAlignment="1">
      <alignment horizontal="right"/>
    </xf>
    <xf numFmtId="9" fontId="25" fillId="0" borderId="13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6" fillId="0" borderId="0" xfId="43" applyNumberFormat="1" applyFont="1" applyFill="1" applyAlignment="1">
      <alignment horizontal="right"/>
    </xf>
    <xf numFmtId="9" fontId="6" fillId="0" borderId="0" xfId="43" applyNumberFormat="1" applyFont="1" applyFill="1" applyAlignment="1">
      <alignment horizontal="right"/>
    </xf>
    <xf numFmtId="166" fontId="6" fillId="0" borderId="0" xfId="43" applyNumberFormat="1" applyFont="1" applyFill="1" applyBorder="1" applyAlignment="1">
      <alignment horizontal="right" vertical="center" wrapText="1"/>
    </xf>
    <xf numFmtId="166" fontId="25" fillId="0" borderId="0" xfId="43" applyNumberFormat="1" applyFill="1" applyAlignment="1">
      <alignment horizontal="right"/>
    </xf>
    <xf numFmtId="9" fontId="25" fillId="0" borderId="0" xfId="43" applyNumberFormat="1" applyFill="1" applyAlignment="1">
      <alignment horizontal="right"/>
    </xf>
    <xf numFmtId="166" fontId="25" fillId="0" borderId="13" xfId="43" applyNumberFormat="1" applyFill="1" applyBorder="1" applyAlignment="1">
      <alignment horizontal="right"/>
    </xf>
    <xf numFmtId="9" fontId="25" fillId="0" borderId="13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6" fillId="0" borderId="0" xfId="43" applyNumberFormat="1" applyFont="1" applyFill="1" applyAlignment="1">
      <alignment horizontal="right"/>
    </xf>
    <xf numFmtId="9" fontId="6" fillId="0" borderId="0" xfId="43" applyNumberFormat="1" applyFont="1" applyFill="1" applyAlignment="1">
      <alignment horizontal="right"/>
    </xf>
    <xf numFmtId="166" fontId="6" fillId="0" borderId="0" xfId="43" applyNumberFormat="1" applyFont="1" applyFill="1" applyBorder="1" applyAlignment="1">
      <alignment horizontal="right" vertical="center" wrapText="1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</cellXfs>
  <cellStyles count="347">
    <cellStyle name="20% - Accent1 10" xfId="207"/>
    <cellStyle name="20% - Accent1 11" xfId="221"/>
    <cellStyle name="20% - Accent1 12" xfId="235"/>
    <cellStyle name="20% - Accent1 13" xfId="263"/>
    <cellStyle name="20% - Accent1 14" xfId="309"/>
    <cellStyle name="20% - Accent1 15" xfId="327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13" xfId="265"/>
    <cellStyle name="20% - Accent2 14" xfId="311"/>
    <cellStyle name="20% - Accent2 15" xfId="330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13" xfId="267"/>
    <cellStyle name="20% - Accent3 14" xfId="313"/>
    <cellStyle name="20% - Accent3 15" xfId="333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13" xfId="269"/>
    <cellStyle name="20% - Accent4 14" xfId="315"/>
    <cellStyle name="20% - Accent4 15" xfId="336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13" xfId="271"/>
    <cellStyle name="20% - Accent5 14" xfId="317"/>
    <cellStyle name="20% - Accent5 15" xfId="339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13" xfId="273"/>
    <cellStyle name="20% - Accent6 14" xfId="319"/>
    <cellStyle name="20% - Accent6 15" xfId="342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0" builtinId="30" customBuiltin="1"/>
    <cellStyle name="20% - Énfasis1 2" xfId="123"/>
    <cellStyle name="20% - Énfasis1 3" xfId="137"/>
    <cellStyle name="20% - Énfasis1 4" xfId="151"/>
    <cellStyle name="20% - Énfasis1 5" xfId="249"/>
    <cellStyle name="20% - Énfasis1 6" xfId="277"/>
    <cellStyle name="20% - Énfasis1 7" xfId="291"/>
    <cellStyle name="20% - Énfasis2" xfId="24" builtinId="34" customBuiltin="1"/>
    <cellStyle name="20% - Énfasis2 2" xfId="125"/>
    <cellStyle name="20% - Énfasis2 3" xfId="139"/>
    <cellStyle name="20% - Énfasis2 4" xfId="153"/>
    <cellStyle name="20% - Énfasis2 5" xfId="251"/>
    <cellStyle name="20% - Énfasis2 6" xfId="279"/>
    <cellStyle name="20% - Énfasis2 7" xfId="293"/>
    <cellStyle name="20% - Énfasis3" xfId="28" builtinId="38" customBuiltin="1"/>
    <cellStyle name="20% - Énfasis3 2" xfId="127"/>
    <cellStyle name="20% - Énfasis3 3" xfId="141"/>
    <cellStyle name="20% - Énfasis3 4" xfId="155"/>
    <cellStyle name="20% - Énfasis3 5" xfId="253"/>
    <cellStyle name="20% - Énfasis3 6" xfId="281"/>
    <cellStyle name="20% - Énfasis3 7" xfId="295"/>
    <cellStyle name="20% - Énfasis4" xfId="32" builtinId="42" customBuiltin="1"/>
    <cellStyle name="20% - Énfasis4 2" xfId="129"/>
    <cellStyle name="20% - Énfasis4 3" xfId="143"/>
    <cellStyle name="20% - Énfasis4 4" xfId="157"/>
    <cellStyle name="20% - Énfasis4 5" xfId="255"/>
    <cellStyle name="20% - Énfasis4 6" xfId="283"/>
    <cellStyle name="20% - Énfasis4 7" xfId="297"/>
    <cellStyle name="20% - Énfasis5" xfId="36" builtinId="46" customBuiltin="1"/>
    <cellStyle name="20% - Énfasis5 2" xfId="131"/>
    <cellStyle name="20% - Énfasis5 3" xfId="145"/>
    <cellStyle name="20% - Énfasis5 4" xfId="159"/>
    <cellStyle name="20% - Énfasis5 5" xfId="257"/>
    <cellStyle name="20% - Énfasis5 6" xfId="285"/>
    <cellStyle name="20% - Énfasis5 7" xfId="299"/>
    <cellStyle name="20% - Énfasis6" xfId="40" builtinId="50" customBuiltin="1"/>
    <cellStyle name="20% - Énfasis6 2" xfId="133"/>
    <cellStyle name="20% - Énfasis6 3" xfId="147"/>
    <cellStyle name="20% - Énfasis6 4" xfId="161"/>
    <cellStyle name="20% - Énfasis6 5" xfId="259"/>
    <cellStyle name="20% - Énfasis6 6" xfId="287"/>
    <cellStyle name="20% - Énfasis6 7" xfId="301"/>
    <cellStyle name="40% - Accent1 10" xfId="208"/>
    <cellStyle name="40% - Accent1 11" xfId="222"/>
    <cellStyle name="40% - Accent1 12" xfId="236"/>
    <cellStyle name="40% - Accent1 13" xfId="264"/>
    <cellStyle name="40% - Accent1 14" xfId="310"/>
    <cellStyle name="40% - Accent1 15" xfId="328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13" xfId="266"/>
    <cellStyle name="40% - Accent2 14" xfId="312"/>
    <cellStyle name="40% - Accent2 15" xfId="331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13" xfId="268"/>
    <cellStyle name="40% - Accent3 14" xfId="314"/>
    <cellStyle name="40% - Accent3 15" xfId="334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13" xfId="270"/>
    <cellStyle name="40% - Accent4 14" xfId="316"/>
    <cellStyle name="40% - Accent4 15" xfId="337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13" xfId="272"/>
    <cellStyle name="40% - Accent5 14" xfId="318"/>
    <cellStyle name="40% - Accent5 15" xfId="340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13" xfId="274"/>
    <cellStyle name="40% - Accent6 14" xfId="320"/>
    <cellStyle name="40% - Accent6 15" xfId="343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1" builtinId="31" customBuiltin="1"/>
    <cellStyle name="40% - Énfasis1 2" xfId="124"/>
    <cellStyle name="40% - Énfasis1 3" xfId="138"/>
    <cellStyle name="40% - Énfasis1 4" xfId="152"/>
    <cellStyle name="40% - Énfasis1 5" xfId="250"/>
    <cellStyle name="40% - Énfasis1 6" xfId="278"/>
    <cellStyle name="40% - Énfasis1 7" xfId="292"/>
    <cellStyle name="40% - Énfasis2" xfId="25" builtinId="35" customBuiltin="1"/>
    <cellStyle name="40% - Énfasis2 2" xfId="126"/>
    <cellStyle name="40% - Énfasis2 3" xfId="140"/>
    <cellStyle name="40% - Énfasis2 4" xfId="154"/>
    <cellStyle name="40% - Énfasis2 5" xfId="252"/>
    <cellStyle name="40% - Énfasis2 6" xfId="280"/>
    <cellStyle name="40% - Énfasis2 7" xfId="294"/>
    <cellStyle name="40% - Énfasis3" xfId="29" builtinId="39" customBuiltin="1"/>
    <cellStyle name="40% - Énfasis3 2" xfId="128"/>
    <cellStyle name="40% - Énfasis3 3" xfId="142"/>
    <cellStyle name="40% - Énfasis3 4" xfId="156"/>
    <cellStyle name="40% - Énfasis3 5" xfId="254"/>
    <cellStyle name="40% - Énfasis3 6" xfId="282"/>
    <cellStyle name="40% - Énfasis3 7" xfId="296"/>
    <cellStyle name="40% - Énfasis4" xfId="33" builtinId="43" customBuiltin="1"/>
    <cellStyle name="40% - Énfasis4 2" xfId="130"/>
    <cellStyle name="40% - Énfasis4 3" xfId="144"/>
    <cellStyle name="40% - Énfasis4 4" xfId="158"/>
    <cellStyle name="40% - Énfasis4 5" xfId="256"/>
    <cellStyle name="40% - Énfasis4 6" xfId="284"/>
    <cellStyle name="40% - Énfasis4 7" xfId="298"/>
    <cellStyle name="40% - Énfasis5" xfId="37" builtinId="47" customBuiltin="1"/>
    <cellStyle name="40% - Énfasis5 2" xfId="132"/>
    <cellStyle name="40% - Énfasis5 3" xfId="146"/>
    <cellStyle name="40% - Énfasis5 4" xfId="160"/>
    <cellStyle name="40% - Énfasis5 5" xfId="258"/>
    <cellStyle name="40% - Énfasis5 6" xfId="286"/>
    <cellStyle name="40% - Énfasis5 7" xfId="300"/>
    <cellStyle name="40% - Énfasis6" xfId="41" builtinId="51" customBuiltin="1"/>
    <cellStyle name="40% - Énfasis6 2" xfId="134"/>
    <cellStyle name="40% - Énfasis6 3" xfId="148"/>
    <cellStyle name="40% - Énfasis6 4" xfId="162"/>
    <cellStyle name="40% - Énfasis6 5" xfId="260"/>
    <cellStyle name="40% - Énfasis6 6" xfId="288"/>
    <cellStyle name="40% - Énfasis6 7" xfId="302"/>
    <cellStyle name="60% - Accent1 2" xfId="329"/>
    <cellStyle name="60% - Accent2 2" xfId="332"/>
    <cellStyle name="60% - Accent3 2" xfId="335"/>
    <cellStyle name="60% - Accent4 2" xfId="338"/>
    <cellStyle name="60% - Accent5 2" xfId="341"/>
    <cellStyle name="60% - Accent6 2" xfId="344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305"/>
    <cellStyle name="Millares 3" xfId="44"/>
    <cellStyle name="Neutral" xfId="10" builtinId="28" customBuiltin="1"/>
    <cellStyle name="Neutral 2" xfId="325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247"/>
    <cellStyle name="Normal 19" xfId="261"/>
    <cellStyle name="Normal 2" xfId="45"/>
    <cellStyle name="Normal 2 2" xfId="304"/>
    <cellStyle name="Normal 20" xfId="275"/>
    <cellStyle name="Normal 21" xfId="289"/>
    <cellStyle name="Normal 22" xfId="303"/>
    <cellStyle name="Normal 23" xfId="307"/>
    <cellStyle name="Normal 24" xfId="321"/>
    <cellStyle name="Normal 25" xfId="322"/>
    <cellStyle name="Normal 26" xfId="323"/>
    <cellStyle name="Normal 27" xfId="345"/>
    <cellStyle name="Normal 28" xfId="346"/>
    <cellStyle name="Normal 29" xfId="43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6"/>
    <cellStyle name="Notas 3" xfId="122"/>
    <cellStyle name="Notas 4" xfId="136"/>
    <cellStyle name="Notas 5" xfId="150"/>
    <cellStyle name="Notas 6" xfId="248"/>
    <cellStyle name="Notas 7" xfId="276"/>
    <cellStyle name="Notas 8" xfId="290"/>
    <cellStyle name="Note 10" xfId="192"/>
    <cellStyle name="Note 11" xfId="206"/>
    <cellStyle name="Note 12" xfId="220"/>
    <cellStyle name="Note 13" xfId="234"/>
    <cellStyle name="Note 14" xfId="262"/>
    <cellStyle name="Note 15" xfId="308"/>
    <cellStyle name="Note 16" xfId="326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306"/>
    <cellStyle name="Porcentaje 3" xfId="47"/>
    <cellStyle name="Salida" xfId="12" builtinId="21" customBuiltin="1"/>
    <cellStyle name="Texto de advertencia" xfId="16" builtinId="11" customBuiltin="1"/>
    <cellStyle name="Texto explicativo" xfId="17" builtinId="53" customBuiltin="1"/>
    <cellStyle name="Title 2" xfId="324"/>
    <cellStyle name="Título 2" xfId="5" builtinId="17" customBuiltin="1"/>
    <cellStyle name="Título 3" xfId="6" builtinId="18" customBuiltin="1"/>
    <cellStyle name="Título 4" xfId="48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showGridLines="0" tabSelected="1" zoomScale="80" zoomScaleNormal="80" workbookViewId="0">
      <selection activeCell="N23" sqref="N23"/>
    </sheetView>
  </sheetViews>
  <sheetFormatPr baseColWidth="10" defaultColWidth="11.44140625" defaultRowHeight="13.2"/>
  <cols>
    <col min="1" max="1" width="3.6640625" style="78" customWidth="1"/>
    <col min="2" max="2" width="3.33203125" style="78" customWidth="1"/>
    <col min="3" max="3" width="35.33203125" style="78" bestFit="1" customWidth="1"/>
    <col min="4" max="4" width="11.44140625" style="78"/>
    <col min="5" max="5" width="1.6640625" style="78" customWidth="1"/>
    <col min="6" max="6" width="11.44140625" style="78"/>
    <col min="7" max="7" width="2" style="78" customWidth="1"/>
    <col min="8" max="8" width="11.44140625" style="78"/>
    <col min="9" max="9" width="1.5546875" style="78" customWidth="1"/>
    <col min="10" max="10" width="11.88671875" style="78" bestFit="1" customWidth="1"/>
    <col min="11" max="11" width="1.44140625" style="78" customWidth="1"/>
    <col min="12" max="16384" width="11.44140625" style="78"/>
  </cols>
  <sheetData>
    <row r="1" spans="2:19" ht="13.8" thickBot="1">
      <c r="C1" s="90"/>
    </row>
    <row r="2" spans="2:19" ht="13.8" thickBot="1">
      <c r="B2" s="17"/>
      <c r="C2" s="118" t="s">
        <v>0</v>
      </c>
      <c r="D2" s="118"/>
      <c r="E2" s="118"/>
      <c r="F2" s="118"/>
      <c r="G2" s="91"/>
      <c r="H2" s="92"/>
      <c r="I2" s="93"/>
      <c r="J2" s="93"/>
      <c r="K2" s="91"/>
    </row>
    <row r="3" spans="2:19" ht="15" customHeight="1">
      <c r="B3" s="18"/>
      <c r="C3" s="1"/>
      <c r="D3" s="1"/>
      <c r="E3" s="1"/>
      <c r="F3" s="1"/>
      <c r="G3" s="2"/>
      <c r="H3" s="121" t="s">
        <v>74</v>
      </c>
      <c r="I3" s="122"/>
      <c r="J3" s="122"/>
      <c r="K3" s="123"/>
    </row>
    <row r="4" spans="2:19">
      <c r="B4" s="19"/>
      <c r="C4" s="3" t="s">
        <v>1</v>
      </c>
      <c r="D4" s="119" t="s">
        <v>73</v>
      </c>
      <c r="E4" s="119"/>
      <c r="F4" s="119"/>
      <c r="G4" s="120"/>
      <c r="H4" s="124"/>
      <c r="I4" s="125"/>
      <c r="J4" s="125"/>
      <c r="K4" s="126"/>
    </row>
    <row r="5" spans="2:19">
      <c r="B5" s="19"/>
      <c r="C5" s="4"/>
      <c r="D5" s="127">
        <v>2019</v>
      </c>
      <c r="E5" s="127"/>
      <c r="F5" s="127">
        <v>2018</v>
      </c>
      <c r="G5" s="128"/>
      <c r="H5" s="74">
        <v>2019</v>
      </c>
      <c r="I5" s="76"/>
      <c r="J5" s="127">
        <v>2018</v>
      </c>
      <c r="K5" s="128"/>
    </row>
    <row r="6" spans="2:19">
      <c r="B6" s="19"/>
      <c r="C6" s="5"/>
      <c r="D6" s="5"/>
      <c r="E6" s="5"/>
      <c r="F6" s="5"/>
      <c r="G6" s="6"/>
      <c r="H6" s="20"/>
      <c r="I6" s="5"/>
      <c r="J6" s="5"/>
      <c r="K6" s="6"/>
    </row>
    <row r="7" spans="2:19">
      <c r="B7" s="19"/>
      <c r="C7" s="7" t="s">
        <v>2</v>
      </c>
      <c r="D7" s="150">
        <v>473.1</v>
      </c>
      <c r="E7" s="150"/>
      <c r="F7" s="150">
        <v>543.20000000000005</v>
      </c>
      <c r="G7" s="157"/>
      <c r="H7" s="150">
        <v>1471.4</v>
      </c>
      <c r="I7" s="150"/>
      <c r="J7" s="150">
        <v>1700.6</v>
      </c>
      <c r="K7" s="61"/>
      <c r="M7" s="135"/>
      <c r="O7" s="135"/>
      <c r="Q7" s="135"/>
      <c r="S7" s="135"/>
    </row>
    <row r="8" spans="2:19">
      <c r="B8" s="20"/>
      <c r="C8" s="8"/>
      <c r="D8" s="161"/>
      <c r="E8" s="153"/>
      <c r="F8" s="153"/>
      <c r="G8" s="158"/>
      <c r="H8" s="153"/>
      <c r="I8" s="153"/>
      <c r="J8" s="153"/>
      <c r="K8" s="9"/>
      <c r="M8" s="135"/>
      <c r="O8" s="135"/>
      <c r="Q8" s="135"/>
      <c r="S8" s="135"/>
    </row>
    <row r="9" spans="2:19" ht="14.25" customHeight="1">
      <c r="B9" s="94"/>
      <c r="C9" s="10" t="s">
        <v>4</v>
      </c>
      <c r="D9" s="165">
        <v>112.5</v>
      </c>
      <c r="E9" s="150"/>
      <c r="F9" s="165">
        <v>152.80000000000001</v>
      </c>
      <c r="G9" s="158"/>
      <c r="H9" s="165">
        <v>406</v>
      </c>
      <c r="I9" s="150"/>
      <c r="J9" s="165">
        <v>500.9</v>
      </c>
      <c r="K9" s="62"/>
      <c r="M9" s="135"/>
      <c r="O9" s="135"/>
      <c r="Q9" s="135"/>
      <c r="S9" s="135"/>
    </row>
    <row r="10" spans="2:19">
      <c r="B10" s="21"/>
      <c r="C10" s="10" t="s">
        <v>63</v>
      </c>
      <c r="D10" s="165">
        <v>167.3</v>
      </c>
      <c r="E10" s="150"/>
      <c r="F10" s="165">
        <v>194.9</v>
      </c>
      <c r="G10" s="158"/>
      <c r="H10" s="165">
        <v>551.1</v>
      </c>
      <c r="I10" s="150"/>
      <c r="J10" s="165">
        <v>607.29999999999995</v>
      </c>
      <c r="K10" s="62"/>
      <c r="M10" s="135"/>
      <c r="O10" s="135"/>
      <c r="Q10" s="135"/>
      <c r="S10" s="135"/>
    </row>
    <row r="11" spans="2:19">
      <c r="B11" s="21"/>
      <c r="C11" s="11" t="s">
        <v>3</v>
      </c>
      <c r="D11" s="165">
        <v>91.3</v>
      </c>
      <c r="E11" s="150"/>
      <c r="F11" s="165">
        <v>82.9</v>
      </c>
      <c r="G11" s="158"/>
      <c r="H11" s="165">
        <v>277.39999999999998</v>
      </c>
      <c r="I11" s="150"/>
      <c r="J11" s="165">
        <v>243.1</v>
      </c>
      <c r="K11" s="63"/>
      <c r="M11" s="135"/>
      <c r="O11" s="135"/>
      <c r="Q11" s="135"/>
      <c r="S11" s="135"/>
    </row>
    <row r="12" spans="2:19">
      <c r="B12" s="22"/>
      <c r="C12" s="11" t="s">
        <v>6</v>
      </c>
      <c r="D12" s="165">
        <v>73.7</v>
      </c>
      <c r="E12" s="150"/>
      <c r="F12" s="165">
        <v>80</v>
      </c>
      <c r="G12" s="158"/>
      <c r="H12" s="165">
        <v>162.19999999999999</v>
      </c>
      <c r="I12" s="150"/>
      <c r="J12" s="165">
        <v>219.8</v>
      </c>
      <c r="K12" s="63"/>
      <c r="M12" s="135"/>
      <c r="O12" s="135"/>
      <c r="Q12" s="135"/>
      <c r="S12" s="135"/>
    </row>
    <row r="13" spans="2:19">
      <c r="B13" s="22"/>
      <c r="C13" s="11" t="s">
        <v>5</v>
      </c>
      <c r="D13" s="165">
        <v>17</v>
      </c>
      <c r="E13" s="150"/>
      <c r="F13" s="165">
        <v>19.399999999999999</v>
      </c>
      <c r="G13" s="159"/>
      <c r="H13" s="165">
        <v>47.9</v>
      </c>
      <c r="I13" s="150"/>
      <c r="J13" s="165">
        <v>94.6</v>
      </c>
      <c r="K13" s="62"/>
      <c r="M13" s="135"/>
      <c r="O13" s="135"/>
      <c r="Q13" s="135"/>
      <c r="S13" s="135"/>
    </row>
    <row r="14" spans="2:19">
      <c r="B14" s="22"/>
      <c r="C14" s="10" t="s">
        <v>7</v>
      </c>
      <c r="D14" s="165">
        <v>11.3</v>
      </c>
      <c r="E14" s="150"/>
      <c r="F14" s="165">
        <v>13.2</v>
      </c>
      <c r="G14" s="158"/>
      <c r="H14" s="165">
        <v>26.8</v>
      </c>
      <c r="I14" s="150"/>
      <c r="J14" s="165">
        <v>34.799999999999997</v>
      </c>
      <c r="K14" s="63"/>
      <c r="M14" s="135"/>
      <c r="O14" s="135"/>
      <c r="Q14" s="135"/>
      <c r="S14" s="135"/>
    </row>
    <row r="15" spans="2:19">
      <c r="B15" s="23"/>
      <c r="C15" s="8"/>
      <c r="D15" s="155"/>
      <c r="E15" s="154"/>
      <c r="F15" s="155"/>
      <c r="G15" s="158"/>
      <c r="H15" s="160"/>
      <c r="I15" s="154"/>
      <c r="J15" s="166"/>
      <c r="K15" s="2"/>
      <c r="M15" s="135"/>
      <c r="O15" s="135"/>
      <c r="Q15" s="135"/>
      <c r="S15" s="135"/>
    </row>
    <row r="16" spans="2:19">
      <c r="B16" s="23"/>
      <c r="C16" s="7" t="s">
        <v>8</v>
      </c>
      <c r="D16" s="150">
        <v>-289.3</v>
      </c>
      <c r="E16" s="150"/>
      <c r="F16" s="150">
        <v>-325.89999999999998</v>
      </c>
      <c r="G16" s="158"/>
      <c r="H16" s="150">
        <v>-899.5</v>
      </c>
      <c r="I16" s="150"/>
      <c r="J16" s="150">
        <v>-948.8</v>
      </c>
      <c r="K16" s="61"/>
      <c r="M16" s="135"/>
      <c r="O16" s="135"/>
      <c r="Q16" s="135"/>
      <c r="S16" s="135"/>
    </row>
    <row r="17" spans="2:19">
      <c r="B17" s="23"/>
      <c r="C17" s="7" t="s">
        <v>9</v>
      </c>
      <c r="D17" s="150">
        <v>-49.6</v>
      </c>
      <c r="E17" s="150"/>
      <c r="F17" s="150">
        <v>-55.2</v>
      </c>
      <c r="G17" s="158"/>
      <c r="H17" s="150">
        <v>-149.69999999999999</v>
      </c>
      <c r="I17" s="150"/>
      <c r="J17" s="150">
        <v>-172.6</v>
      </c>
      <c r="K17" s="61"/>
      <c r="M17" s="135"/>
      <c r="O17" s="135"/>
      <c r="Q17" s="135"/>
      <c r="S17" s="135"/>
    </row>
    <row r="18" spans="2:19">
      <c r="B18" s="23"/>
      <c r="C18" s="7"/>
      <c r="D18" s="167">
        <v>-338.9</v>
      </c>
      <c r="E18" s="161"/>
      <c r="F18" s="167">
        <v>-381.1</v>
      </c>
      <c r="G18" s="158"/>
      <c r="H18" s="167">
        <v>-1049.2</v>
      </c>
      <c r="I18" s="150"/>
      <c r="J18" s="167">
        <v>-1121.5</v>
      </c>
      <c r="K18" s="61"/>
      <c r="M18" s="135"/>
      <c r="O18" s="135"/>
      <c r="Q18" s="135"/>
      <c r="S18" s="135"/>
    </row>
    <row r="19" spans="2:19">
      <c r="B19" s="23"/>
      <c r="C19" s="7" t="s">
        <v>10</v>
      </c>
      <c r="D19" s="150">
        <v>134.19999999999999</v>
      </c>
      <c r="E19" s="150"/>
      <c r="F19" s="150">
        <v>162.1</v>
      </c>
      <c r="G19" s="158"/>
      <c r="H19" s="150">
        <v>422.2</v>
      </c>
      <c r="I19" s="150"/>
      <c r="J19" s="150">
        <v>579.1</v>
      </c>
      <c r="K19" s="61"/>
      <c r="M19" s="135"/>
      <c r="O19" s="135"/>
      <c r="Q19" s="135"/>
      <c r="S19" s="135"/>
    </row>
    <row r="20" spans="2:19">
      <c r="B20" s="23"/>
      <c r="C20" s="7"/>
      <c r="D20" s="161"/>
      <c r="E20" s="161"/>
      <c r="F20" s="161"/>
      <c r="G20" s="158"/>
      <c r="H20" s="161"/>
      <c r="I20" s="161"/>
      <c r="J20" s="161"/>
      <c r="K20" s="61"/>
      <c r="M20" s="135"/>
      <c r="O20" s="135"/>
      <c r="Q20" s="135"/>
      <c r="S20" s="135"/>
    </row>
    <row r="21" spans="2:19">
      <c r="B21" s="23"/>
      <c r="C21" s="8" t="s">
        <v>11</v>
      </c>
      <c r="D21" s="151">
        <v>-28.2</v>
      </c>
      <c r="E21" s="151"/>
      <c r="F21" s="151">
        <v>-27.3</v>
      </c>
      <c r="G21" s="158"/>
      <c r="H21" s="151">
        <v>-83.8</v>
      </c>
      <c r="I21" s="151"/>
      <c r="J21" s="151">
        <v>-83.6</v>
      </c>
      <c r="K21" s="61"/>
      <c r="M21" s="135"/>
      <c r="O21" s="135"/>
      <c r="Q21" s="135"/>
      <c r="S21" s="135"/>
    </row>
    <row r="22" spans="2:19">
      <c r="B22" s="23"/>
      <c r="C22" s="8" t="s">
        <v>12</v>
      </c>
      <c r="D22" s="151">
        <v>-20.3</v>
      </c>
      <c r="E22" s="151"/>
      <c r="F22" s="151">
        <v>-12.1</v>
      </c>
      <c r="G22" s="158"/>
      <c r="H22" s="151">
        <v>-58.9</v>
      </c>
      <c r="I22" s="151"/>
      <c r="J22" s="151">
        <v>-40.5</v>
      </c>
      <c r="K22" s="61"/>
      <c r="M22" s="135"/>
      <c r="O22" s="135"/>
      <c r="Q22" s="135"/>
      <c r="S22" s="135"/>
    </row>
    <row r="23" spans="2:19">
      <c r="B23" s="23"/>
      <c r="C23" s="8" t="s">
        <v>13</v>
      </c>
      <c r="D23" s="151">
        <v>6.9</v>
      </c>
      <c r="E23" s="151"/>
      <c r="F23" s="151">
        <v>5.8</v>
      </c>
      <c r="G23" s="158"/>
      <c r="H23" s="151">
        <v>19.3</v>
      </c>
      <c r="I23" s="151"/>
      <c r="J23" s="151">
        <v>16.5</v>
      </c>
      <c r="K23" s="61"/>
      <c r="M23" s="135"/>
      <c r="O23" s="135"/>
      <c r="Q23" s="135"/>
      <c r="S23" s="135"/>
    </row>
    <row r="24" spans="2:19">
      <c r="B24" s="23"/>
      <c r="C24" s="8" t="s">
        <v>14</v>
      </c>
      <c r="D24" s="151">
        <v>-5.2</v>
      </c>
      <c r="E24" s="151"/>
      <c r="F24" s="151">
        <v>-8.8000000000000007</v>
      </c>
      <c r="G24" s="158"/>
      <c r="H24" s="151">
        <v>-1</v>
      </c>
      <c r="I24" s="151"/>
      <c r="J24" s="151">
        <v>-9.4</v>
      </c>
      <c r="K24" s="61"/>
      <c r="M24" s="135"/>
      <c r="O24" s="135"/>
      <c r="Q24" s="135"/>
      <c r="S24" s="135"/>
    </row>
    <row r="25" spans="2:19">
      <c r="B25" s="23"/>
      <c r="C25" s="8" t="s">
        <v>15</v>
      </c>
      <c r="D25" s="151">
        <v>-0.5</v>
      </c>
      <c r="E25" s="151"/>
      <c r="F25" s="151">
        <v>-5.2</v>
      </c>
      <c r="G25" s="158"/>
      <c r="H25" s="151">
        <v>-1.3</v>
      </c>
      <c r="I25" s="151"/>
      <c r="J25" s="151">
        <v>-4</v>
      </c>
      <c r="K25" s="61"/>
      <c r="M25" s="135"/>
      <c r="O25" s="135"/>
      <c r="Q25" s="135"/>
      <c r="S25" s="135"/>
    </row>
    <row r="26" spans="2:19">
      <c r="B26" s="23"/>
      <c r="C26" s="8"/>
      <c r="D26" s="150"/>
      <c r="E26" s="154"/>
      <c r="F26" s="154"/>
      <c r="G26" s="158"/>
      <c r="H26" s="162"/>
      <c r="I26" s="154"/>
      <c r="J26" s="154"/>
      <c r="K26" s="61"/>
      <c r="M26" s="135"/>
      <c r="O26" s="135"/>
      <c r="Q26" s="135"/>
      <c r="S26" s="135"/>
    </row>
    <row r="27" spans="2:19">
      <c r="B27" s="23"/>
      <c r="C27" s="7" t="s">
        <v>16</v>
      </c>
      <c r="D27" s="150">
        <v>86.8</v>
      </c>
      <c r="E27" s="150"/>
      <c r="F27" s="150">
        <v>114.4</v>
      </c>
      <c r="G27" s="157"/>
      <c r="H27" s="150">
        <v>296.5</v>
      </c>
      <c r="I27" s="150"/>
      <c r="J27" s="150">
        <v>458.1</v>
      </c>
      <c r="K27" s="61"/>
      <c r="M27" s="135"/>
      <c r="O27" s="135"/>
      <c r="Q27" s="135"/>
      <c r="S27" s="135"/>
    </row>
    <row r="28" spans="2:19">
      <c r="B28" s="23"/>
      <c r="C28" s="7"/>
      <c r="D28" s="150"/>
      <c r="E28" s="150"/>
      <c r="F28" s="150"/>
      <c r="G28" s="157"/>
      <c r="H28" s="150"/>
      <c r="I28" s="150"/>
      <c r="J28" s="150"/>
      <c r="K28" s="61"/>
      <c r="M28" s="135"/>
      <c r="O28" s="135"/>
      <c r="Q28" s="135"/>
      <c r="S28" s="135"/>
    </row>
    <row r="29" spans="2:19">
      <c r="B29" s="23"/>
      <c r="C29" s="7" t="s">
        <v>17</v>
      </c>
      <c r="D29" s="150">
        <v>-25.6</v>
      </c>
      <c r="E29" s="150"/>
      <c r="F29" s="150">
        <v>-30.1</v>
      </c>
      <c r="G29" s="157"/>
      <c r="H29" s="150">
        <v>-84</v>
      </c>
      <c r="I29" s="150"/>
      <c r="J29" s="150">
        <v>-126.2</v>
      </c>
      <c r="K29" s="61"/>
      <c r="M29" s="135"/>
      <c r="O29" s="135"/>
      <c r="Q29" s="135"/>
      <c r="S29" s="135"/>
    </row>
    <row r="30" spans="2:19">
      <c r="B30" s="23"/>
      <c r="C30" s="7"/>
      <c r="D30" s="150"/>
      <c r="E30" s="150"/>
      <c r="F30" s="150"/>
      <c r="G30" s="157"/>
      <c r="H30" s="150"/>
      <c r="I30" s="150"/>
      <c r="J30" s="150"/>
      <c r="K30" s="61"/>
      <c r="M30" s="135"/>
      <c r="O30" s="135"/>
      <c r="Q30" s="135"/>
      <c r="S30" s="135"/>
    </row>
    <row r="31" spans="2:19">
      <c r="B31" s="23"/>
      <c r="C31" s="7" t="s">
        <v>18</v>
      </c>
      <c r="D31" s="150">
        <v>61.2</v>
      </c>
      <c r="E31" s="150"/>
      <c r="F31" s="150">
        <v>84.3</v>
      </c>
      <c r="G31" s="157"/>
      <c r="H31" s="150">
        <v>212.4</v>
      </c>
      <c r="I31" s="150"/>
      <c r="J31" s="150">
        <v>331.9</v>
      </c>
      <c r="K31" s="61"/>
      <c r="M31" s="135"/>
      <c r="O31" s="135"/>
      <c r="Q31" s="135"/>
      <c r="S31" s="135"/>
    </row>
    <row r="32" spans="2:19">
      <c r="B32" s="23"/>
      <c r="C32" s="7"/>
      <c r="D32" s="150"/>
      <c r="E32" s="150"/>
      <c r="F32" s="150"/>
      <c r="G32" s="157"/>
      <c r="H32" s="150"/>
      <c r="I32" s="150"/>
      <c r="J32" s="150"/>
      <c r="K32" s="61"/>
      <c r="M32" s="135"/>
      <c r="O32" s="135"/>
      <c r="Q32" s="135"/>
      <c r="S32" s="135"/>
    </row>
    <row r="33" spans="2:19">
      <c r="B33" s="23"/>
      <c r="C33" s="8" t="s">
        <v>19</v>
      </c>
      <c r="D33" s="151">
        <v>-0.7</v>
      </c>
      <c r="E33" s="151"/>
      <c r="F33" s="151">
        <v>-0.8</v>
      </c>
      <c r="G33" s="157"/>
      <c r="H33" s="151">
        <v>-1.2</v>
      </c>
      <c r="I33" s="151"/>
      <c r="J33" s="151">
        <v>-0.7</v>
      </c>
      <c r="K33" s="61"/>
      <c r="M33" s="135"/>
      <c r="O33" s="135"/>
      <c r="Q33" s="135"/>
      <c r="S33" s="135"/>
    </row>
    <row r="34" spans="2:19">
      <c r="B34" s="23"/>
      <c r="C34" s="7"/>
      <c r="D34" s="149"/>
      <c r="E34" s="151"/>
      <c r="F34" s="151"/>
      <c r="G34" s="157"/>
      <c r="H34" s="151"/>
      <c r="I34" s="151"/>
      <c r="J34" s="151"/>
      <c r="K34" s="61"/>
      <c r="M34" s="135"/>
      <c r="O34" s="135"/>
      <c r="Q34" s="135"/>
      <c r="S34" s="135"/>
    </row>
    <row r="35" spans="2:19">
      <c r="B35" s="23"/>
      <c r="C35" s="12" t="s">
        <v>20</v>
      </c>
      <c r="D35" s="152">
        <v>60.5</v>
      </c>
      <c r="E35" s="156"/>
      <c r="F35" s="156">
        <v>83.5</v>
      </c>
      <c r="G35" s="163"/>
      <c r="H35" s="156">
        <v>211.2</v>
      </c>
      <c r="I35" s="156"/>
      <c r="J35" s="164">
        <v>331.2</v>
      </c>
      <c r="K35" s="61"/>
      <c r="M35" s="135"/>
      <c r="O35" s="135"/>
      <c r="Q35" s="135"/>
      <c r="S35" s="135"/>
    </row>
    <row r="36" spans="2:19">
      <c r="B36" s="23"/>
      <c r="C36" s="13" t="s">
        <v>21</v>
      </c>
      <c r="D36" s="168">
        <v>0.23</v>
      </c>
      <c r="E36" s="169"/>
      <c r="F36" s="168">
        <v>0.32</v>
      </c>
      <c r="G36" s="170"/>
      <c r="H36" s="168">
        <v>0.8</v>
      </c>
      <c r="I36" s="169"/>
      <c r="J36" s="171">
        <v>1.26</v>
      </c>
      <c r="K36" s="61"/>
      <c r="M36" s="134"/>
      <c r="O36" s="134"/>
      <c r="Q36" s="134"/>
      <c r="S36" s="134"/>
    </row>
    <row r="37" spans="2:19" ht="13.8" thickBot="1">
      <c r="B37" s="24"/>
      <c r="C37" s="14"/>
      <c r="D37" s="14"/>
      <c r="E37" s="14"/>
      <c r="F37" s="14"/>
      <c r="G37" s="15"/>
      <c r="H37" s="75"/>
      <c r="I37" s="64"/>
      <c r="J37" s="64"/>
      <c r="K37" s="15"/>
    </row>
    <row r="38" spans="2:19">
      <c r="B38" s="5"/>
      <c r="C38" s="65" t="s">
        <v>64</v>
      </c>
      <c r="D38" s="16"/>
      <c r="E38" s="16"/>
      <c r="F38" s="16"/>
      <c r="G38" s="16"/>
      <c r="H38" s="16"/>
      <c r="I38" s="16"/>
      <c r="J38" s="16"/>
      <c r="K38" s="16"/>
    </row>
    <row r="39" spans="2:19">
      <c r="C39" s="65"/>
      <c r="D39" s="16"/>
      <c r="E39" s="16"/>
      <c r="F39" s="16"/>
      <c r="G39" s="16"/>
      <c r="H39" s="16"/>
      <c r="I39" s="16"/>
      <c r="J39" s="16"/>
      <c r="K39" s="16"/>
    </row>
    <row r="40" spans="2:19">
      <c r="C40" s="66"/>
      <c r="D40" s="66"/>
      <c r="E40" s="66"/>
      <c r="F40" s="67"/>
      <c r="G40" s="67"/>
      <c r="H40" s="67"/>
      <c r="I40" s="67"/>
      <c r="J40" s="67"/>
      <c r="K40" s="67"/>
    </row>
  </sheetData>
  <mergeCells count="6">
    <mergeCell ref="C2:F2"/>
    <mergeCell ref="D4:G4"/>
    <mergeCell ref="H3:K4"/>
    <mergeCell ref="J5:K5"/>
    <mergeCell ref="D5:E5"/>
    <mergeCell ref="F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showGridLines="0" zoomScale="70" zoomScaleNormal="70" workbookViewId="0">
      <selection activeCell="C7" sqref="C7:E38"/>
    </sheetView>
  </sheetViews>
  <sheetFormatPr baseColWidth="10" defaultColWidth="11.44140625" defaultRowHeight="13.2"/>
  <cols>
    <col min="1" max="1" width="3.6640625" style="78" customWidth="1"/>
    <col min="2" max="2" width="44.6640625" style="78" customWidth="1"/>
    <col min="3" max="3" width="13.44140625" style="78" customWidth="1"/>
    <col min="4" max="4" width="3.6640625" style="78" customWidth="1"/>
    <col min="5" max="5" width="12.44140625" style="78" customWidth="1"/>
    <col min="6" max="6" width="3.6640625" style="78" customWidth="1"/>
    <col min="7" max="8" width="11.44140625" style="78"/>
    <col min="9" max="9" width="24.44140625" style="78" customWidth="1"/>
    <col min="10" max="16384" width="11.44140625" style="78"/>
  </cols>
  <sheetData>
    <row r="1" spans="2:15" ht="13.8" thickBot="1">
      <c r="B1" s="95"/>
    </row>
    <row r="2" spans="2:15" ht="13.8" thickBot="1">
      <c r="B2" s="129" t="s">
        <v>22</v>
      </c>
      <c r="C2" s="130"/>
      <c r="D2" s="130"/>
      <c r="E2" s="130"/>
      <c r="F2" s="131"/>
    </row>
    <row r="3" spans="2:15">
      <c r="B3" s="96"/>
      <c r="C3" s="97"/>
      <c r="D3" s="5"/>
      <c r="E3" s="97"/>
      <c r="F3" s="6"/>
    </row>
    <row r="4" spans="2:15" ht="26.4">
      <c r="B4" s="25" t="s">
        <v>1</v>
      </c>
      <c r="C4" s="57" t="s">
        <v>75</v>
      </c>
      <c r="D4" s="26"/>
      <c r="E4" s="57" t="s">
        <v>49</v>
      </c>
      <c r="F4" s="43"/>
    </row>
    <row r="5" spans="2:15">
      <c r="B5" s="27"/>
      <c r="C5" s="42">
        <v>2019</v>
      </c>
      <c r="D5" s="42"/>
      <c r="E5" s="42">
        <v>2018</v>
      </c>
      <c r="F5" s="77"/>
    </row>
    <row r="6" spans="2:15">
      <c r="B6" s="27"/>
      <c r="C6" s="28"/>
      <c r="D6" s="28"/>
      <c r="E6" s="28"/>
      <c r="F6" s="44"/>
    </row>
    <row r="7" spans="2:15">
      <c r="B7" s="29" t="s">
        <v>23</v>
      </c>
      <c r="C7" s="68">
        <v>2715.5</v>
      </c>
      <c r="D7" s="30"/>
      <c r="E7" s="68">
        <v>2399.6</v>
      </c>
      <c r="F7" s="9"/>
      <c r="I7" s="138"/>
      <c r="J7" s="139"/>
      <c r="K7" s="138"/>
      <c r="M7" s="137"/>
      <c r="O7" s="137"/>
    </row>
    <row r="8" spans="2:15">
      <c r="B8" s="27" t="s">
        <v>24</v>
      </c>
      <c r="C8" s="69">
        <v>787.6</v>
      </c>
      <c r="D8" s="31"/>
      <c r="E8" s="69">
        <v>556.1</v>
      </c>
      <c r="F8" s="45"/>
      <c r="I8" s="140"/>
      <c r="J8" s="139"/>
      <c r="K8" s="140"/>
      <c r="M8" s="137"/>
      <c r="O8" s="137"/>
    </row>
    <row r="9" spans="2:15">
      <c r="B9" s="27" t="s">
        <v>25</v>
      </c>
      <c r="C9" s="69">
        <v>376.8</v>
      </c>
      <c r="D9" s="31"/>
      <c r="E9" s="69">
        <v>312.7</v>
      </c>
      <c r="F9" s="45"/>
      <c r="I9" s="140"/>
      <c r="J9" s="139"/>
      <c r="K9" s="140"/>
      <c r="M9" s="137"/>
      <c r="O9" s="137"/>
    </row>
    <row r="10" spans="2:15">
      <c r="B10" s="32" t="s">
        <v>26</v>
      </c>
      <c r="C10" s="69">
        <v>466.1</v>
      </c>
      <c r="D10" s="31"/>
      <c r="E10" s="69">
        <v>509.4</v>
      </c>
      <c r="F10" s="45"/>
      <c r="I10" s="140"/>
      <c r="J10" s="139"/>
      <c r="K10" s="140"/>
      <c r="M10" s="137"/>
      <c r="O10" s="137"/>
    </row>
    <row r="11" spans="2:15">
      <c r="B11" s="27" t="s">
        <v>27</v>
      </c>
      <c r="C11" s="69">
        <v>963.6</v>
      </c>
      <c r="D11" s="31"/>
      <c r="E11" s="69">
        <v>913.7</v>
      </c>
      <c r="F11" s="45"/>
      <c r="I11" s="140"/>
      <c r="J11" s="139"/>
      <c r="K11" s="140"/>
      <c r="M11" s="137"/>
      <c r="O11" s="137"/>
    </row>
    <row r="12" spans="2:15">
      <c r="B12" s="33" t="s">
        <v>28</v>
      </c>
      <c r="C12" s="69">
        <v>121.3</v>
      </c>
      <c r="D12" s="31"/>
      <c r="E12" s="69">
        <v>107.7</v>
      </c>
      <c r="F12" s="45"/>
      <c r="I12" s="140"/>
      <c r="J12" s="139"/>
      <c r="K12" s="140"/>
      <c r="M12" s="137"/>
      <c r="O12" s="137"/>
    </row>
    <row r="13" spans="2:15">
      <c r="B13" s="34"/>
      <c r="C13" s="69"/>
      <c r="D13" s="36"/>
      <c r="E13" s="69"/>
      <c r="F13" s="45"/>
      <c r="I13" s="140"/>
      <c r="J13" s="139"/>
      <c r="K13" s="140"/>
      <c r="M13" s="137"/>
      <c r="O13" s="137"/>
    </row>
    <row r="14" spans="2:15">
      <c r="B14" s="29" t="s">
        <v>29</v>
      </c>
      <c r="C14" s="68">
        <v>1981.4</v>
      </c>
      <c r="D14" s="37"/>
      <c r="E14" s="68">
        <v>1868.5</v>
      </c>
      <c r="F14" s="45"/>
      <c r="I14" s="138"/>
      <c r="J14" s="139"/>
      <c r="K14" s="138"/>
      <c r="M14" s="137"/>
      <c r="O14" s="137"/>
    </row>
    <row r="15" spans="2:15">
      <c r="B15" s="33" t="s">
        <v>30</v>
      </c>
      <c r="C15" s="69">
        <v>14.8</v>
      </c>
      <c r="D15" s="31"/>
      <c r="E15" s="69">
        <v>17.100000000000001</v>
      </c>
      <c r="F15" s="45"/>
      <c r="I15" s="140"/>
      <c r="J15" s="139"/>
      <c r="K15" s="140"/>
      <c r="M15" s="137"/>
      <c r="O15" s="137"/>
    </row>
    <row r="16" spans="2:15">
      <c r="B16" s="33" t="s">
        <v>31</v>
      </c>
      <c r="C16" s="69">
        <v>119.7</v>
      </c>
      <c r="D16" s="31"/>
      <c r="E16" s="69">
        <v>111.5</v>
      </c>
      <c r="F16" s="45"/>
      <c r="I16" s="140"/>
      <c r="J16" s="139"/>
      <c r="K16" s="140"/>
      <c r="M16" s="137"/>
      <c r="O16" s="137"/>
    </row>
    <row r="17" spans="2:15">
      <c r="B17" s="27" t="s">
        <v>32</v>
      </c>
      <c r="C17" s="69">
        <v>1573.6</v>
      </c>
      <c r="D17" s="31"/>
      <c r="E17" s="69">
        <v>1454.8</v>
      </c>
      <c r="F17" s="9"/>
      <c r="I17" s="140"/>
      <c r="J17" s="139"/>
      <c r="K17" s="140"/>
      <c r="M17" s="137"/>
      <c r="O17" s="137"/>
    </row>
    <row r="18" spans="2:15">
      <c r="B18" s="27" t="s">
        <v>33</v>
      </c>
      <c r="C18" s="69">
        <v>273.3</v>
      </c>
      <c r="D18" s="31"/>
      <c r="E18" s="69">
        <v>285</v>
      </c>
      <c r="F18" s="9"/>
      <c r="I18" s="140"/>
      <c r="J18" s="140"/>
      <c r="K18" s="140"/>
      <c r="M18" s="137"/>
      <c r="O18" s="137"/>
    </row>
    <row r="19" spans="2:15">
      <c r="B19" s="25"/>
      <c r="C19" s="69"/>
      <c r="D19" s="31"/>
      <c r="E19" s="69"/>
      <c r="F19" s="45"/>
      <c r="I19" s="140"/>
      <c r="J19" s="139"/>
      <c r="K19" s="140"/>
      <c r="M19" s="137"/>
      <c r="O19" s="137"/>
    </row>
    <row r="20" spans="2:15" ht="15.6">
      <c r="B20" s="29" t="s">
        <v>34</v>
      </c>
      <c r="C20" s="68">
        <v>4696.8</v>
      </c>
      <c r="D20" s="30"/>
      <c r="E20" s="68">
        <v>4268.1000000000004</v>
      </c>
      <c r="F20" s="45"/>
      <c r="I20" s="141"/>
      <c r="J20" s="142"/>
      <c r="K20" s="141"/>
      <c r="M20" s="137"/>
      <c r="O20" s="137"/>
    </row>
    <row r="21" spans="2:15">
      <c r="B21" s="32"/>
      <c r="C21" s="70"/>
      <c r="D21" s="31"/>
      <c r="E21" s="70"/>
      <c r="F21" s="2"/>
      <c r="I21" s="143"/>
      <c r="J21" s="139"/>
      <c r="K21" s="143"/>
      <c r="M21" s="137"/>
      <c r="O21" s="137"/>
    </row>
    <row r="22" spans="2:15">
      <c r="B22" s="29" t="s">
        <v>35</v>
      </c>
      <c r="C22" s="71">
        <v>982.1</v>
      </c>
      <c r="D22" s="30"/>
      <c r="E22" s="71">
        <v>555.70000000000005</v>
      </c>
      <c r="F22" s="61"/>
      <c r="I22" s="144"/>
      <c r="J22" s="145"/>
      <c r="K22" s="144"/>
      <c r="M22" s="137"/>
      <c r="O22" s="137"/>
    </row>
    <row r="23" spans="2:15">
      <c r="B23" s="38" t="s">
        <v>36</v>
      </c>
      <c r="C23" s="72">
        <v>489</v>
      </c>
      <c r="D23" s="31"/>
      <c r="E23" s="72">
        <v>23.6</v>
      </c>
      <c r="F23" s="9"/>
      <c r="I23" s="146"/>
      <c r="J23" s="139"/>
      <c r="K23" s="146"/>
      <c r="M23" s="137"/>
      <c r="O23" s="137"/>
    </row>
    <row r="24" spans="2:15">
      <c r="B24" s="33" t="s">
        <v>37</v>
      </c>
      <c r="C24" s="72">
        <v>493.2</v>
      </c>
      <c r="D24" s="31"/>
      <c r="E24" s="72">
        <v>532.1</v>
      </c>
      <c r="F24" s="9"/>
      <c r="I24" s="146"/>
      <c r="J24" s="139"/>
      <c r="K24" s="146"/>
      <c r="M24" s="137"/>
      <c r="O24" s="137"/>
    </row>
    <row r="25" spans="2:15">
      <c r="B25" s="39"/>
      <c r="C25" s="72"/>
      <c r="D25" s="35"/>
      <c r="E25" s="69"/>
      <c r="F25" s="9"/>
      <c r="I25" s="140"/>
      <c r="J25" s="139"/>
      <c r="K25" s="140"/>
      <c r="M25" s="137"/>
      <c r="O25" s="137"/>
    </row>
    <row r="26" spans="2:15">
      <c r="B26" s="29" t="s">
        <v>38</v>
      </c>
      <c r="C26" s="68">
        <v>1573.5</v>
      </c>
      <c r="D26" s="30"/>
      <c r="E26" s="117">
        <v>1574.6</v>
      </c>
      <c r="F26" s="45"/>
      <c r="I26" s="147"/>
      <c r="J26" s="145"/>
      <c r="K26" s="147"/>
      <c r="M26" s="137"/>
      <c r="O26" s="137"/>
    </row>
    <row r="27" spans="2:15">
      <c r="B27" s="38" t="s">
        <v>39</v>
      </c>
      <c r="C27" s="70">
        <v>1324.2</v>
      </c>
      <c r="D27" s="31"/>
      <c r="E27" s="70">
        <v>1330.4</v>
      </c>
      <c r="F27" s="46"/>
      <c r="I27" s="143"/>
      <c r="J27" s="139"/>
      <c r="K27" s="143"/>
      <c r="M27" s="137"/>
      <c r="O27" s="137"/>
    </row>
    <row r="28" spans="2:15">
      <c r="B28" s="33" t="s">
        <v>37</v>
      </c>
      <c r="C28" s="70">
        <v>249.4</v>
      </c>
      <c r="D28" s="31"/>
      <c r="E28" s="72">
        <v>244.2</v>
      </c>
      <c r="F28" s="2"/>
      <c r="I28" s="146"/>
      <c r="J28" s="139"/>
      <c r="K28" s="146"/>
      <c r="M28" s="137"/>
      <c r="O28" s="137"/>
    </row>
    <row r="29" spans="2:15">
      <c r="B29" s="39"/>
      <c r="C29" s="72"/>
      <c r="D29" s="31"/>
      <c r="E29" s="69"/>
      <c r="F29" s="9"/>
      <c r="I29" s="140"/>
      <c r="J29" s="139"/>
      <c r="K29" s="140"/>
      <c r="M29" s="137"/>
      <c r="O29" s="137"/>
    </row>
    <row r="30" spans="2:15">
      <c r="B30" s="33" t="s">
        <v>40</v>
      </c>
      <c r="C30" s="69">
        <v>2092.9</v>
      </c>
      <c r="D30" s="31"/>
      <c r="E30" s="69">
        <v>2085.5</v>
      </c>
      <c r="F30" s="45"/>
      <c r="I30" s="140"/>
      <c r="J30" s="139"/>
      <c r="K30" s="140"/>
      <c r="M30" s="137"/>
      <c r="O30" s="137"/>
    </row>
    <row r="31" spans="2:15">
      <c r="B31" s="32"/>
      <c r="C31" s="69"/>
      <c r="D31" s="30"/>
      <c r="E31" s="70"/>
      <c r="F31" s="46"/>
      <c r="I31" s="143"/>
      <c r="J31" s="139"/>
      <c r="K31" s="143"/>
      <c r="M31" s="137"/>
      <c r="O31" s="137"/>
    </row>
    <row r="32" spans="2:15">
      <c r="B32" s="27" t="s">
        <v>19</v>
      </c>
      <c r="C32" s="70">
        <v>48.3</v>
      </c>
      <c r="D32" s="31"/>
      <c r="E32" s="69">
        <v>52.3</v>
      </c>
      <c r="F32" s="2"/>
      <c r="I32" s="140"/>
      <c r="J32" s="139"/>
      <c r="K32" s="140"/>
      <c r="M32" s="137"/>
      <c r="O32" s="137"/>
    </row>
    <row r="33" spans="2:15">
      <c r="B33" s="27"/>
      <c r="C33" s="69"/>
      <c r="D33" s="31"/>
      <c r="E33" s="72"/>
      <c r="F33" s="9"/>
      <c r="I33" s="146"/>
      <c r="J33" s="139"/>
      <c r="K33" s="146"/>
      <c r="M33" s="137"/>
      <c r="O33" s="137"/>
    </row>
    <row r="34" spans="2:15">
      <c r="B34" s="27" t="s">
        <v>41</v>
      </c>
      <c r="C34" s="72">
        <v>2141.1999999999998</v>
      </c>
      <c r="D34" s="31"/>
      <c r="E34" s="69">
        <v>2137.8000000000002</v>
      </c>
      <c r="F34" s="9"/>
      <c r="I34" s="140"/>
      <c r="J34" s="139"/>
      <c r="K34" s="140"/>
      <c r="M34" s="137"/>
      <c r="O34" s="137"/>
    </row>
    <row r="35" spans="2:15">
      <c r="B35" s="27"/>
      <c r="C35" s="69"/>
      <c r="D35" s="31"/>
      <c r="E35" s="72"/>
      <c r="F35" s="9"/>
      <c r="I35" s="146"/>
      <c r="J35" s="139"/>
      <c r="K35" s="146"/>
      <c r="M35" s="137"/>
      <c r="O35" s="137"/>
    </row>
    <row r="36" spans="2:15" ht="15.6">
      <c r="B36" s="29" t="s">
        <v>42</v>
      </c>
      <c r="C36" s="71">
        <v>4696.8</v>
      </c>
      <c r="D36" s="30"/>
      <c r="E36" s="99">
        <v>4268.1000000000004</v>
      </c>
      <c r="F36" s="9"/>
      <c r="I36" s="148"/>
      <c r="J36" s="139"/>
      <c r="K36" s="148"/>
      <c r="M36" s="137"/>
      <c r="O36" s="137"/>
    </row>
    <row r="37" spans="2:15">
      <c r="B37" s="32"/>
      <c r="C37" s="99"/>
      <c r="D37" s="31"/>
      <c r="E37" s="70"/>
      <c r="F37" s="61"/>
      <c r="I37" s="143"/>
      <c r="J37" s="139"/>
      <c r="K37" s="143"/>
      <c r="M37" s="137"/>
      <c r="O37" s="137"/>
    </row>
    <row r="38" spans="2:15">
      <c r="B38" s="32" t="s">
        <v>43</v>
      </c>
      <c r="C38" s="70">
        <v>2.8</v>
      </c>
      <c r="D38" s="31"/>
      <c r="E38" s="70">
        <v>4.3</v>
      </c>
      <c r="F38" s="2"/>
      <c r="I38" s="143"/>
      <c r="J38" s="139"/>
      <c r="K38" s="143"/>
      <c r="M38" s="137"/>
      <c r="O38" s="137"/>
    </row>
    <row r="39" spans="2:15" ht="13.8" thickBot="1">
      <c r="B39" s="40"/>
      <c r="C39" s="73"/>
      <c r="D39" s="47"/>
      <c r="E39" s="47"/>
      <c r="F39" s="48"/>
    </row>
    <row r="40" spans="2:15">
      <c r="B40" s="31"/>
    </row>
    <row r="41" spans="2:15">
      <c r="B41" s="31" t="s">
        <v>48</v>
      </c>
      <c r="C41" s="1"/>
      <c r="D41" s="1"/>
      <c r="E41" s="1"/>
      <c r="F41" s="1"/>
    </row>
    <row r="42" spans="2:15">
      <c r="B42" s="41" t="s">
        <v>44</v>
      </c>
      <c r="C42" s="1"/>
      <c r="D42" s="1"/>
      <c r="E42" s="1"/>
      <c r="F42" s="1"/>
    </row>
    <row r="43" spans="2:15">
      <c r="B43" s="50"/>
      <c r="C43" s="49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"/>
  <sheetViews>
    <sheetView showGridLines="0" workbookViewId="0">
      <selection activeCell="D11" sqref="D11:G12"/>
    </sheetView>
  </sheetViews>
  <sheetFormatPr baseColWidth="10" defaultColWidth="11.44140625" defaultRowHeight="13.2"/>
  <cols>
    <col min="1" max="1" width="3.6640625" style="78" customWidth="1"/>
    <col min="2" max="2" width="50.6640625" style="78" customWidth="1"/>
    <col min="3" max="16384" width="11.44140625" style="78"/>
  </cols>
  <sheetData>
    <row r="1" spans="2:11">
      <c r="B1" s="56" t="s">
        <v>68</v>
      </c>
    </row>
    <row r="2" spans="2:11" ht="13.8" thickBot="1">
      <c r="B2" s="54"/>
    </row>
    <row r="3" spans="2:11" ht="13.8" thickTop="1">
      <c r="B3" s="101"/>
      <c r="C3" s="83"/>
      <c r="D3" s="51" t="str">
        <f>SPN!D3</f>
        <v>9M2019</v>
      </c>
      <c r="E3" s="51" t="str">
        <f>SPN!E3</f>
        <v>9M2018</v>
      </c>
      <c r="F3" s="132" t="str">
        <f>SPN!F3</f>
        <v>2019/2018</v>
      </c>
      <c r="G3" s="132"/>
    </row>
    <row r="4" spans="2:11" ht="13.8" thickBot="1">
      <c r="B4" s="102" t="s">
        <v>57</v>
      </c>
      <c r="C4" s="100" t="s">
        <v>45</v>
      </c>
      <c r="D4" s="174">
        <v>34.1</v>
      </c>
      <c r="E4" s="174">
        <v>30.4</v>
      </c>
      <c r="F4" s="174">
        <v>3.7</v>
      </c>
      <c r="G4" s="175">
        <v>0.12263877287144265</v>
      </c>
      <c r="H4" s="98"/>
      <c r="I4" s="98"/>
      <c r="J4" s="98"/>
      <c r="K4" s="136"/>
    </row>
    <row r="5" spans="2:11" ht="13.8" thickBot="1">
      <c r="B5" s="52" t="s">
        <v>58</v>
      </c>
      <c r="C5" s="53" t="s">
        <v>46</v>
      </c>
      <c r="D5" s="172">
        <v>406</v>
      </c>
      <c r="E5" s="172">
        <v>500.9</v>
      </c>
      <c r="F5" s="172">
        <v>-94.9</v>
      </c>
      <c r="G5" s="173">
        <v>-0.18944351593382414</v>
      </c>
      <c r="H5" s="98"/>
      <c r="I5" s="98"/>
      <c r="J5" s="98"/>
      <c r="K5" s="136"/>
    </row>
    <row r="6" spans="2:11" ht="13.8" thickTop="1"/>
    <row r="9" spans="2:11" ht="15" thickBot="1">
      <c r="B9" s="54"/>
      <c r="C9" s="113"/>
      <c r="D9" s="114"/>
      <c r="E9" s="114"/>
      <c r="F9" s="114"/>
      <c r="G9" s="115"/>
    </row>
    <row r="10" spans="2:11" ht="15" thickTop="1">
      <c r="B10" s="108"/>
      <c r="C10" s="109"/>
      <c r="D10" s="110" t="str">
        <f>SPN!D13</f>
        <v>3Q2019</v>
      </c>
      <c r="E10" s="110" t="str">
        <f>SPN!E13</f>
        <v>3Q2018</v>
      </c>
      <c r="F10" s="133" t="str">
        <f>F3</f>
        <v>2019/2018</v>
      </c>
      <c r="G10" s="133"/>
    </row>
    <row r="11" spans="2:11" ht="15" thickBot="1">
      <c r="B11" s="111" t="s">
        <v>57</v>
      </c>
      <c r="C11" s="112" t="str">
        <f>C4</f>
        <v>Th. MT</v>
      </c>
      <c r="D11" s="178">
        <v>11.3</v>
      </c>
      <c r="E11" s="178">
        <v>9.3000000000000007</v>
      </c>
      <c r="F11" s="178">
        <v>2.1</v>
      </c>
      <c r="G11" s="179">
        <v>0.22255764909844489</v>
      </c>
      <c r="H11" s="98"/>
      <c r="I11" s="98"/>
      <c r="J11" s="98"/>
      <c r="K11" s="136"/>
    </row>
    <row r="12" spans="2:11" ht="13.8" thickBot="1">
      <c r="B12" s="52" t="s">
        <v>58</v>
      </c>
      <c r="C12" s="53" t="str">
        <f>C5</f>
        <v>MUS$</v>
      </c>
      <c r="D12" s="176">
        <v>112.5</v>
      </c>
      <c r="E12" s="176">
        <v>152.80000000000001</v>
      </c>
      <c r="F12" s="176">
        <v>-40.299999999999997</v>
      </c>
      <c r="G12" s="177">
        <v>-0.26375732467424551</v>
      </c>
      <c r="H12" s="98"/>
      <c r="I12" s="98"/>
      <c r="J12" s="98"/>
      <c r="K12" s="136"/>
    </row>
    <row r="13" spans="2:11" ht="13.8" thickTop="1"/>
  </sheetData>
  <mergeCells count="2">
    <mergeCell ref="F3:G3"/>
    <mergeCell ref="F10:G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showGridLines="0" workbookViewId="0">
      <selection activeCell="D14" sqref="D14:G19"/>
    </sheetView>
  </sheetViews>
  <sheetFormatPr baseColWidth="10" defaultColWidth="11.44140625" defaultRowHeight="13.2"/>
  <cols>
    <col min="1" max="1" width="3.5546875" style="78" customWidth="1"/>
    <col min="2" max="2" width="50.6640625" style="78" customWidth="1"/>
    <col min="3" max="16384" width="11.44140625" style="78"/>
  </cols>
  <sheetData>
    <row r="1" spans="2:10">
      <c r="B1" s="56" t="s">
        <v>65</v>
      </c>
    </row>
    <row r="2" spans="2:10" ht="13.8" thickBot="1">
      <c r="B2" s="54"/>
      <c r="C2" s="79"/>
      <c r="D2" s="80"/>
      <c r="E2" s="80"/>
      <c r="F2" s="80"/>
      <c r="G2" s="81"/>
    </row>
    <row r="3" spans="2:10" ht="13.8" thickTop="1">
      <c r="B3" s="82"/>
      <c r="C3" s="83"/>
      <c r="D3" s="51" t="s">
        <v>76</v>
      </c>
      <c r="E3" s="51" t="s">
        <v>77</v>
      </c>
      <c r="F3" s="132" t="s">
        <v>72</v>
      </c>
      <c r="G3" s="132"/>
    </row>
    <row r="4" spans="2:10">
      <c r="B4" s="58" t="s">
        <v>66</v>
      </c>
      <c r="C4" s="59" t="s">
        <v>45</v>
      </c>
      <c r="D4" s="188">
        <v>787.8</v>
      </c>
      <c r="E4" s="188">
        <v>844.8</v>
      </c>
      <c r="F4" s="186">
        <v>-57</v>
      </c>
      <c r="G4" s="187">
        <v>-6.7526166631922596E-2</v>
      </c>
      <c r="H4" s="98"/>
      <c r="I4" s="98"/>
      <c r="J4" s="98"/>
    </row>
    <row r="5" spans="2:10">
      <c r="B5" s="84" t="s">
        <v>50</v>
      </c>
      <c r="C5" s="85" t="s">
        <v>45</v>
      </c>
      <c r="D5" s="180">
        <v>20.7</v>
      </c>
      <c r="E5" s="180">
        <v>22.8</v>
      </c>
      <c r="F5" s="180">
        <v>-2.1</v>
      </c>
      <c r="G5" s="181">
        <v>-9.3798515813007133E-2</v>
      </c>
      <c r="H5" s="98"/>
      <c r="I5" s="98"/>
      <c r="J5" s="98"/>
    </row>
    <row r="6" spans="2:10">
      <c r="B6" s="84" t="s">
        <v>51</v>
      </c>
      <c r="C6" s="85" t="s">
        <v>45</v>
      </c>
      <c r="D6" s="180">
        <v>481.4</v>
      </c>
      <c r="E6" s="180">
        <v>535</v>
      </c>
      <c r="F6" s="180">
        <v>-53.6</v>
      </c>
      <c r="G6" s="181">
        <v>-0.10017560706182693</v>
      </c>
      <c r="H6" s="98"/>
      <c r="I6" s="98"/>
      <c r="J6" s="98"/>
    </row>
    <row r="7" spans="2:10">
      <c r="B7" s="84" t="s">
        <v>52</v>
      </c>
      <c r="C7" s="85" t="s">
        <v>45</v>
      </c>
      <c r="D7" s="180">
        <v>173.2</v>
      </c>
      <c r="E7" s="180">
        <v>180.1</v>
      </c>
      <c r="F7" s="180">
        <v>-6.9</v>
      </c>
      <c r="G7" s="181">
        <v>-3.8504548466591237E-2</v>
      </c>
      <c r="H7" s="98"/>
      <c r="I7" s="98"/>
      <c r="J7" s="98"/>
    </row>
    <row r="8" spans="2:10" ht="13.8" thickBot="1">
      <c r="B8" s="60" t="s">
        <v>53</v>
      </c>
      <c r="C8" s="86" t="s">
        <v>45</v>
      </c>
      <c r="D8" s="182">
        <v>112.5</v>
      </c>
      <c r="E8" s="182">
        <v>106.9</v>
      </c>
      <c r="F8" s="182">
        <v>5.6</v>
      </c>
      <c r="G8" s="183">
        <v>5.2656689889411634E-2</v>
      </c>
      <c r="H8" s="98"/>
      <c r="I8" s="98"/>
      <c r="J8" s="98"/>
    </row>
    <row r="9" spans="2:10" ht="13.8" thickBot="1">
      <c r="B9" s="52" t="s">
        <v>54</v>
      </c>
      <c r="C9" s="53" t="s">
        <v>46</v>
      </c>
      <c r="D9" s="184">
        <v>551.1</v>
      </c>
      <c r="E9" s="184">
        <v>607.29999999999995</v>
      </c>
      <c r="F9" s="184">
        <v>-56.2</v>
      </c>
      <c r="G9" s="185">
        <v>-9.2586963785849963E-2</v>
      </c>
      <c r="H9" s="98"/>
      <c r="I9" s="98"/>
      <c r="J9" s="98"/>
    </row>
    <row r="10" spans="2:10" ht="13.8" thickTop="1">
      <c r="B10" s="87" t="s">
        <v>47</v>
      </c>
      <c r="C10" s="87"/>
      <c r="D10" s="88"/>
      <c r="E10" s="88"/>
      <c r="F10" s="88"/>
      <c r="G10" s="89"/>
    </row>
    <row r="12" spans="2:10" ht="13.8" thickBot="1"/>
    <row r="13" spans="2:10" ht="13.8" thickTop="1">
      <c r="B13" s="82"/>
      <c r="C13" s="83"/>
      <c r="D13" s="107" t="s">
        <v>79</v>
      </c>
      <c r="E13" s="107" t="s">
        <v>78</v>
      </c>
      <c r="F13" s="132" t="s">
        <v>72</v>
      </c>
      <c r="G13" s="132"/>
    </row>
    <row r="14" spans="2:10">
      <c r="B14" s="58" t="s">
        <v>66</v>
      </c>
      <c r="C14" s="59" t="s">
        <v>45</v>
      </c>
      <c r="D14" s="197">
        <v>252.3</v>
      </c>
      <c r="E14" s="197">
        <v>288.7</v>
      </c>
      <c r="F14" s="195">
        <v>-36.4</v>
      </c>
      <c r="G14" s="196">
        <v>-0.1261743405412071</v>
      </c>
      <c r="H14" s="98"/>
      <c r="I14" s="98"/>
      <c r="J14" s="98"/>
    </row>
    <row r="15" spans="2:10">
      <c r="B15" s="84" t="s">
        <v>50</v>
      </c>
      <c r="C15" s="85" t="s">
        <v>45</v>
      </c>
      <c r="D15" s="189">
        <v>5.7</v>
      </c>
      <c r="E15" s="189">
        <v>8.6</v>
      </c>
      <c r="F15" s="189">
        <v>-3</v>
      </c>
      <c r="G15" s="190">
        <v>-0.34461529541369484</v>
      </c>
      <c r="H15" s="98"/>
      <c r="I15" s="98"/>
      <c r="J15" s="98"/>
    </row>
    <row r="16" spans="2:10">
      <c r="B16" s="84" t="s">
        <v>51</v>
      </c>
      <c r="C16" s="85" t="s">
        <v>45</v>
      </c>
      <c r="D16" s="189">
        <v>132</v>
      </c>
      <c r="E16" s="189">
        <v>160.80000000000001</v>
      </c>
      <c r="F16" s="189">
        <v>-28.8</v>
      </c>
      <c r="G16" s="190">
        <v>-0.17887422734454739</v>
      </c>
      <c r="H16" s="98"/>
      <c r="I16" s="98"/>
      <c r="J16" s="98"/>
    </row>
    <row r="17" spans="2:10">
      <c r="B17" s="84" t="s">
        <v>52</v>
      </c>
      <c r="C17" s="85" t="s">
        <v>45</v>
      </c>
      <c r="D17" s="189">
        <v>80.5</v>
      </c>
      <c r="E17" s="189">
        <v>84.2</v>
      </c>
      <c r="F17" s="189">
        <v>-3.7</v>
      </c>
      <c r="G17" s="190">
        <v>-4.43372222134506E-2</v>
      </c>
      <c r="H17" s="98"/>
      <c r="I17" s="98"/>
      <c r="J17" s="98"/>
    </row>
    <row r="18" spans="2:10" ht="13.8" thickBot="1">
      <c r="B18" s="60" t="s">
        <v>53</v>
      </c>
      <c r="C18" s="86" t="s">
        <v>45</v>
      </c>
      <c r="D18" s="191">
        <v>34.1</v>
      </c>
      <c r="E18" s="191">
        <v>35.1</v>
      </c>
      <c r="F18" s="191">
        <v>-1</v>
      </c>
      <c r="G18" s="192">
        <v>-2.7542786217157667E-2</v>
      </c>
      <c r="H18" s="98"/>
      <c r="I18" s="98"/>
      <c r="J18" s="98"/>
    </row>
    <row r="19" spans="2:10" ht="13.8" thickBot="1">
      <c r="B19" s="52" t="s">
        <v>54</v>
      </c>
      <c r="C19" s="53" t="s">
        <v>46</v>
      </c>
      <c r="D19" s="193">
        <v>167.3</v>
      </c>
      <c r="E19" s="193">
        <v>194.9</v>
      </c>
      <c r="F19" s="193">
        <v>-27.6</v>
      </c>
      <c r="G19" s="194">
        <v>-0.1416413142305164</v>
      </c>
      <c r="H19" s="98"/>
      <c r="I19" s="98"/>
      <c r="J19" s="98"/>
    </row>
    <row r="20" spans="2:10" ht="13.8" thickTop="1">
      <c r="B20" s="87" t="s">
        <v>47</v>
      </c>
      <c r="C20" s="87"/>
      <c r="D20" s="88"/>
      <c r="E20" s="88"/>
      <c r="F20" s="88"/>
      <c r="G20" s="89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showGridLines="0" workbookViewId="0">
      <selection activeCell="D10" sqref="D10:G11"/>
    </sheetView>
  </sheetViews>
  <sheetFormatPr baseColWidth="10" defaultColWidth="11.44140625" defaultRowHeight="13.2"/>
  <cols>
    <col min="1" max="1" width="3.6640625" style="78" customWidth="1"/>
    <col min="2" max="2" width="50.6640625" style="78" customWidth="1"/>
    <col min="3" max="16384" width="11.44140625" style="78"/>
  </cols>
  <sheetData>
    <row r="1" spans="2:10">
      <c r="B1" s="56" t="s">
        <v>67</v>
      </c>
    </row>
    <row r="2" spans="2:10" ht="13.8" thickBot="1">
      <c r="B2" s="54"/>
    </row>
    <row r="3" spans="2:10" ht="13.8" thickTop="1">
      <c r="B3" s="101"/>
      <c r="C3" s="83"/>
      <c r="D3" s="51" t="str">
        <f>SPN!D3</f>
        <v>9M2019</v>
      </c>
      <c r="E3" s="51" t="str">
        <f>SPN!E3</f>
        <v>9M2018</v>
      </c>
      <c r="F3" s="132" t="str">
        <f>SPN!F3</f>
        <v>2019/2018</v>
      </c>
      <c r="G3" s="132"/>
    </row>
    <row r="4" spans="2:10" ht="13.8" thickBot="1">
      <c r="B4" s="102" t="s">
        <v>55</v>
      </c>
      <c r="C4" s="100" t="s">
        <v>45</v>
      </c>
      <c r="D4" s="200">
        <v>9.6999999999999993</v>
      </c>
      <c r="E4" s="200">
        <v>10.1</v>
      </c>
      <c r="F4" s="200">
        <v>-0.4</v>
      </c>
      <c r="G4" s="201">
        <v>-3.7607961483824393E-2</v>
      </c>
      <c r="H4" s="98"/>
      <c r="I4" s="98"/>
      <c r="J4" s="98"/>
    </row>
    <row r="5" spans="2:10" ht="13.8" thickBot="1">
      <c r="B5" s="52" t="s">
        <v>56</v>
      </c>
      <c r="C5" s="53" t="s">
        <v>46</v>
      </c>
      <c r="D5" s="198">
        <v>277.39999999999998</v>
      </c>
      <c r="E5" s="198">
        <v>243.1</v>
      </c>
      <c r="F5" s="198">
        <v>34.299999999999997</v>
      </c>
      <c r="G5" s="199">
        <v>0.14110629346524584</v>
      </c>
      <c r="H5" s="98"/>
      <c r="I5" s="98"/>
      <c r="J5" s="98"/>
    </row>
    <row r="6" spans="2:10" ht="13.8" thickTop="1"/>
    <row r="8" spans="2:10" ht="15" thickBot="1">
      <c r="B8" s="54"/>
      <c r="C8" s="113"/>
      <c r="D8" s="114"/>
      <c r="E8" s="114"/>
      <c r="F8" s="114"/>
      <c r="G8" s="115"/>
    </row>
    <row r="9" spans="2:10" ht="15" thickTop="1">
      <c r="B9" s="108"/>
      <c r="C9" s="109"/>
      <c r="D9" s="51" t="str">
        <f>SPN!D13</f>
        <v>3Q2019</v>
      </c>
      <c r="E9" s="51" t="str">
        <f>SPN!E13</f>
        <v>3Q2018</v>
      </c>
      <c r="F9" s="132" t="s">
        <v>71</v>
      </c>
      <c r="G9" s="132"/>
    </row>
    <row r="10" spans="2:10" ht="15" thickBot="1">
      <c r="B10" s="111" t="s">
        <v>55</v>
      </c>
      <c r="C10" s="112" t="s">
        <v>45</v>
      </c>
      <c r="D10" s="204">
        <v>3</v>
      </c>
      <c r="E10" s="204">
        <v>3.3</v>
      </c>
      <c r="F10" s="204">
        <v>-0.3</v>
      </c>
      <c r="G10" s="205">
        <v>-8.3075542114600665E-2</v>
      </c>
      <c r="H10" s="98"/>
      <c r="I10" s="98"/>
      <c r="J10" s="98"/>
    </row>
    <row r="11" spans="2:10" ht="13.8" thickBot="1">
      <c r="B11" s="52" t="s">
        <v>56</v>
      </c>
      <c r="C11" s="53" t="str">
        <f>C4</f>
        <v>Th. MT</v>
      </c>
      <c r="D11" s="202">
        <v>91.3</v>
      </c>
      <c r="E11" s="202">
        <v>82.9</v>
      </c>
      <c r="F11" s="202">
        <v>8.4</v>
      </c>
      <c r="G11" s="203">
        <v>0.10166966889389872</v>
      </c>
      <c r="H11" s="98"/>
      <c r="I11" s="98"/>
      <c r="J11" s="98"/>
    </row>
    <row r="12" spans="2:10" ht="13.8" thickTop="1"/>
  </sheetData>
  <mergeCells count="2">
    <mergeCell ref="F3:G3"/>
    <mergeCell ref="F9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showGridLines="0" workbookViewId="0">
      <selection activeCell="D11" sqref="D11:G12"/>
    </sheetView>
  </sheetViews>
  <sheetFormatPr baseColWidth="10" defaultColWidth="11.44140625" defaultRowHeight="13.2"/>
  <cols>
    <col min="1" max="1" width="3.6640625" style="78" customWidth="1"/>
    <col min="2" max="2" width="50.6640625" style="78" customWidth="1"/>
    <col min="3" max="16384" width="11.44140625" style="78"/>
  </cols>
  <sheetData>
    <row r="1" spans="2:10">
      <c r="B1" s="56" t="s">
        <v>70</v>
      </c>
    </row>
    <row r="2" spans="2:10" ht="13.8" thickBot="1">
      <c r="B2" s="54"/>
      <c r="C2" s="79"/>
      <c r="D2" s="80"/>
      <c r="E2" s="80"/>
      <c r="F2" s="80"/>
      <c r="G2" s="81"/>
    </row>
    <row r="3" spans="2:10" ht="13.8" thickTop="1">
      <c r="B3" s="101"/>
      <c r="C3" s="103"/>
      <c r="D3" s="51" t="str">
        <f>SPN!D3</f>
        <v>9M2019</v>
      </c>
      <c r="E3" s="51" t="str">
        <f>SPN!E3</f>
        <v>9M2018</v>
      </c>
      <c r="F3" s="132" t="str">
        <f>SPN!F3</f>
        <v>2019/2018</v>
      </c>
      <c r="G3" s="132"/>
    </row>
    <row r="4" spans="2:10" ht="13.8" thickBot="1">
      <c r="B4" s="55" t="s">
        <v>59</v>
      </c>
      <c r="C4" s="100" t="s">
        <v>45</v>
      </c>
      <c r="D4" s="210">
        <v>454.2</v>
      </c>
      <c r="E4" s="210">
        <v>702.3</v>
      </c>
      <c r="F4" s="208">
        <v>-248.1</v>
      </c>
      <c r="G4" s="209">
        <v>-0.35324579197246098</v>
      </c>
      <c r="H4" s="137"/>
      <c r="I4" s="137"/>
      <c r="J4" s="137"/>
    </row>
    <row r="5" spans="2:10" ht="13.8" thickBot="1">
      <c r="B5" s="52" t="s">
        <v>60</v>
      </c>
      <c r="C5" s="53" t="s">
        <v>46</v>
      </c>
      <c r="D5" s="206">
        <v>162.19999999999999</v>
      </c>
      <c r="E5" s="206">
        <v>219.8</v>
      </c>
      <c r="F5" s="206">
        <v>-57.6</v>
      </c>
      <c r="G5" s="207">
        <v>-0.26203440881730555</v>
      </c>
      <c r="H5" s="137"/>
      <c r="I5" s="137"/>
      <c r="J5" s="137"/>
    </row>
    <row r="6" spans="2:10" ht="13.8" thickTop="1"/>
    <row r="9" spans="2:10" ht="15" thickBot="1">
      <c r="B9" s="54"/>
      <c r="C9" s="113"/>
      <c r="D9" s="114"/>
      <c r="E9" s="114"/>
      <c r="F9" s="114"/>
      <c r="G9" s="115"/>
    </row>
    <row r="10" spans="2:10" ht="15" thickTop="1">
      <c r="B10" s="108"/>
      <c r="C10" s="109"/>
      <c r="D10" s="110" t="str">
        <f>SPN!D13</f>
        <v>3Q2019</v>
      </c>
      <c r="E10" s="110" t="str">
        <f>SPN!E13</f>
        <v>3Q2018</v>
      </c>
      <c r="F10" s="105" t="str">
        <f>F3</f>
        <v>2019/2018</v>
      </c>
      <c r="G10" s="116"/>
    </row>
    <row r="11" spans="2:10" ht="13.8" thickBot="1">
      <c r="B11" s="55" t="s">
        <v>59</v>
      </c>
      <c r="C11" s="100" t="s">
        <v>45</v>
      </c>
      <c r="D11" s="215">
        <v>213.2</v>
      </c>
      <c r="E11" s="213">
        <v>249.3</v>
      </c>
      <c r="F11" s="213">
        <v>-36.1</v>
      </c>
      <c r="G11" s="214">
        <v>-0.14476854168436659</v>
      </c>
      <c r="H11" s="137"/>
      <c r="I11" s="137"/>
      <c r="J11" s="137"/>
    </row>
    <row r="12" spans="2:10" ht="13.8" thickBot="1">
      <c r="B12" s="52" t="s">
        <v>60</v>
      </c>
      <c r="C12" s="53" t="s">
        <v>46</v>
      </c>
      <c r="D12" s="211">
        <v>73.7</v>
      </c>
      <c r="E12" s="211">
        <v>80</v>
      </c>
      <c r="F12" s="211">
        <v>-6.3</v>
      </c>
      <c r="G12" s="212">
        <v>-7.8683732678819673E-2</v>
      </c>
      <c r="H12" s="137"/>
      <c r="I12" s="137"/>
      <c r="J12" s="137"/>
    </row>
    <row r="13" spans="2:10" ht="13.8" thickTop="1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"/>
  <sheetViews>
    <sheetView showGridLines="0" workbookViewId="0">
      <selection activeCell="D11" sqref="D11:G12"/>
    </sheetView>
  </sheetViews>
  <sheetFormatPr baseColWidth="10" defaultColWidth="11.44140625" defaultRowHeight="13.2"/>
  <cols>
    <col min="1" max="1" width="3.6640625" style="78" customWidth="1"/>
    <col min="2" max="2" width="50.6640625" style="78" customWidth="1"/>
    <col min="3" max="16384" width="11.44140625" style="78"/>
  </cols>
  <sheetData>
    <row r="1" spans="2:10">
      <c r="B1" s="56" t="s">
        <v>69</v>
      </c>
    </row>
    <row r="2" spans="2:10" ht="13.8" thickBot="1">
      <c r="B2" s="54"/>
      <c r="C2" s="79"/>
      <c r="D2" s="80"/>
      <c r="E2" s="80"/>
      <c r="F2" s="80"/>
      <c r="G2" s="81"/>
    </row>
    <row r="3" spans="2:10" ht="13.8" thickTop="1">
      <c r="B3" s="101"/>
      <c r="C3" s="83"/>
      <c r="D3" s="51" t="str">
        <f>SPN!D3</f>
        <v>9M2019</v>
      </c>
      <c r="E3" s="51" t="str">
        <f>SPN!E3</f>
        <v>9M2018</v>
      </c>
      <c r="F3" s="132" t="str">
        <f>SPN!F3</f>
        <v>2019/2018</v>
      </c>
      <c r="G3" s="132"/>
    </row>
    <row r="4" spans="2:10" ht="13.8" thickBot="1">
      <c r="B4" s="102" t="s">
        <v>61</v>
      </c>
      <c r="C4" s="104" t="s">
        <v>45</v>
      </c>
      <c r="D4" s="218">
        <v>58.5</v>
      </c>
      <c r="E4" s="218">
        <v>117.7</v>
      </c>
      <c r="F4" s="218">
        <v>-59.2</v>
      </c>
      <c r="G4" s="219">
        <v>-0.50283849130949032</v>
      </c>
      <c r="H4" s="98"/>
      <c r="I4" s="98"/>
      <c r="J4" s="98"/>
    </row>
    <row r="5" spans="2:10" ht="13.8" thickBot="1">
      <c r="B5" s="52" t="s">
        <v>62</v>
      </c>
      <c r="C5" s="53" t="s">
        <v>46</v>
      </c>
      <c r="D5" s="216">
        <v>47.9</v>
      </c>
      <c r="E5" s="216">
        <v>94.6</v>
      </c>
      <c r="F5" s="216">
        <v>-46.7</v>
      </c>
      <c r="G5" s="217">
        <v>-0.49363943976939462</v>
      </c>
      <c r="H5" s="98"/>
      <c r="I5" s="98"/>
      <c r="J5" s="98"/>
    </row>
    <row r="6" spans="2:10" ht="13.8" thickTop="1"/>
    <row r="9" spans="2:10" ht="15" thickBot="1">
      <c r="B9" s="54"/>
      <c r="C9" s="113"/>
      <c r="D9" s="114"/>
      <c r="E9" s="114"/>
      <c r="F9" s="114"/>
      <c r="G9" s="115"/>
    </row>
    <row r="10" spans="2:10" ht="15" thickTop="1">
      <c r="B10" s="108"/>
      <c r="C10" s="106"/>
      <c r="D10" s="110" t="str">
        <f>SPN!D13</f>
        <v>3Q2019</v>
      </c>
      <c r="E10" s="110" t="str">
        <f>SPN!E13</f>
        <v>3Q2018</v>
      </c>
      <c r="F10" s="132" t="s">
        <v>71</v>
      </c>
      <c r="G10" s="132"/>
    </row>
    <row r="11" spans="2:10" ht="15" thickBot="1">
      <c r="B11" s="111" t="s">
        <v>61</v>
      </c>
      <c r="C11" s="112" t="s">
        <v>45</v>
      </c>
      <c r="D11" s="222">
        <v>19.600000000000001</v>
      </c>
      <c r="E11" s="222">
        <v>25.2</v>
      </c>
      <c r="F11" s="222">
        <v>-5.6</v>
      </c>
      <c r="G11" s="223">
        <v>-0.2207903158768092</v>
      </c>
      <c r="H11" s="98"/>
      <c r="I11" s="98"/>
      <c r="J11" s="98"/>
    </row>
    <row r="12" spans="2:10" ht="13.8" thickBot="1">
      <c r="B12" s="52" t="s">
        <v>62</v>
      </c>
      <c r="C12" s="53" t="str">
        <f>C5</f>
        <v>MUS$</v>
      </c>
      <c r="D12" s="220">
        <v>17</v>
      </c>
      <c r="E12" s="220">
        <v>19.399999999999999</v>
      </c>
      <c r="F12" s="220">
        <v>-2.4</v>
      </c>
      <c r="G12" s="221">
        <v>-0.12380110050957815</v>
      </c>
      <c r="H12" s="98"/>
      <c r="I12" s="98"/>
      <c r="J12" s="98"/>
    </row>
    <row r="13" spans="2:10" ht="13.8" thickTop="1"/>
  </sheetData>
  <mergeCells count="2">
    <mergeCell ref="F3:G3"/>
    <mergeCell ref="F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Balance Sheet</vt:lpstr>
      <vt:lpstr>Lithium</vt:lpstr>
      <vt:lpstr>SPN</vt:lpstr>
      <vt:lpstr>Iodine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2019-11-20T21:31:00Z</dcterms:modified>
</cp:coreProperties>
</file>