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9\4Q\Final\"/>
    </mc:Choice>
  </mc:AlternateContent>
  <bookViews>
    <workbookView xWindow="240" yWindow="36" windowWidth="20112" windowHeight="7488"/>
  </bookViews>
  <sheets>
    <sheet name="Income Statement" sheetId="1" r:id="rId1"/>
    <sheet name="Balance Shee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71027" iterateCount="1"/>
</workbook>
</file>

<file path=xl/calcChain.xml><?xml version="1.0" encoding="utf-8"?>
<calcChain xmlns="http://schemas.openxmlformats.org/spreadsheetml/2006/main">
  <c r="E10" i="10" l="1"/>
  <c r="D10" i="10"/>
  <c r="F10" i="9"/>
  <c r="E10" i="9"/>
  <c r="D10" i="9"/>
  <c r="E10" i="8"/>
  <c r="D10" i="8"/>
  <c r="E9" i="7"/>
  <c r="D9" i="7"/>
  <c r="C12" i="10" l="1"/>
  <c r="C12" i="8"/>
  <c r="C11" i="8"/>
  <c r="C11" i="7"/>
  <c r="F3" i="10" l="1"/>
  <c r="E3" i="10"/>
  <c r="D3" i="10"/>
  <c r="F3" i="9"/>
  <c r="E3" i="9"/>
  <c r="D3" i="9"/>
  <c r="F3" i="8"/>
  <c r="F10" i="8" s="1"/>
  <c r="E3" i="8"/>
  <c r="D3" i="8"/>
  <c r="F3" i="7"/>
  <c r="E3" i="7"/>
  <c r="D3" i="7"/>
</calcChain>
</file>

<file path=xl/sharedStrings.xml><?xml version="1.0" encoding="utf-8"?>
<sst xmlns="http://schemas.openxmlformats.org/spreadsheetml/2006/main" count="120" uniqueCount="78">
  <si>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</si>
  <si>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</si>
  <si>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</si>
  <si>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</si>
  <si>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</si>
  <si>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</si>
  <si>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</si>
  <si>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</si>
  <si>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</si>
  <si>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</si>
  <si>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</si>
  <si>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</si>
  <si>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</si>
  <si>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</si>
  <si>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</si>
  <si>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</si>
  <si>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</si>
  <si>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</si>
  <si>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</si>
  <si>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</si>
  <si>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</si>
  <si>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</si>
  <si>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</si>
  <si>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</si>
  <si>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</si>
  <si>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</si>
  <si>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</si>
  <si>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</si>
  <si>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</si>
  <si>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</si>
  <si>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</si>
  <si>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</si>
  <si>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</si>
  <si>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</si>
  <si>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</si>
  <si>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</si>
  <si>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</si>
  <si>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</si>
  <si>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</si>
  <si>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</si>
  <si>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</si>
  <si>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</si>
  <si>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</si>
  <si>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</si>
  <si>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</si>
  <si>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</si>
  <si>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</si>
  <si>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</si>
  <si>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</si>
  <si>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</si>
  <si>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</si>
  <si>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</si>
  <si>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</si>
  <si>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</si>
  <si>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</si>
  <si>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</si>
  <si>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</si>
  <si>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</si>
  <si>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</si>
  <si>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</si>
  <si>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</si>
  <si>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</si>
  <si>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</si>
  <si>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</si>
  <si>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</si>
  <si>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</si>
  <si>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</si>
  <si>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</si>
  <si>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</si>
  <si>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</si>
  <si>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</si>
  <si>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</si>
  <si>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2019/2018</t>
  </si>
  <si>
    <t>For the 4rd quarter</t>
  </si>
  <si>
    <t>For the twelve months ended Dec. 31,</t>
  </si>
  <si>
    <t>As of 
Dec. 31,</t>
  </si>
  <si>
    <t>4Q2019</t>
  </si>
  <si>
    <t>4Q2018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</si>
</sst>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6" applyNumberFormat="0" applyAlignment="0" applyProtection="0"/>
    <xf numFmtId="0" fontId="17" fillId="7" borderId="27" applyNumberFormat="0" applyAlignment="0" applyProtection="0"/>
    <xf numFmtId="0" fontId="18" fillId="7" borderId="26" applyNumberFormat="0" applyAlignment="0" applyProtection="0"/>
    <xf numFmtId="0" fontId="19" fillId="0" borderId="28" applyNumberFormat="0" applyFill="0" applyAlignment="0" applyProtection="0"/>
    <xf numFmtId="0" fontId="20" fillId="8" borderId="2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22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4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9" fontId="6" fillId="0" borderId="15" xfId="0" applyNumberFormat="1" applyFont="1" applyFill="1" applyBorder="1" applyAlignment="1">
      <alignment horizontal="left" vertical="center" indent="3"/>
    </xf>
    <xf numFmtId="169" fontId="6" fillId="0" borderId="0" xfId="3" applyNumberFormat="1" applyFont="1" applyFill="1" applyBorder="1" applyAlignment="1">
      <alignment horizontal="right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6" fillId="0" borderId="0" xfId="3" applyNumberFormat="1" applyFont="1" applyFill="1" applyBorder="1" applyAlignment="1"/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10" xfId="0" applyNumberFormat="1" applyFont="1" applyFill="1" applyBorder="1" applyAlignment="1">
      <alignment horizontal="left" vertical="center" indent="3"/>
    </xf>
  </cellXfs>
  <cellStyles count="347">
    <cellStyle name="20% - Accent1 10" xfId="207"/>
    <cellStyle name="20% - Accent1 11" xfId="221"/>
    <cellStyle name="20% - Accent1 12" xfId="235"/>
    <cellStyle name="20% - Accent1 13" xfId="263"/>
    <cellStyle name="20% - Accent1 14" xfId="309"/>
    <cellStyle name="20% - Accent1 15" xfId="327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13" xfId="265"/>
    <cellStyle name="20% - Accent2 14" xfId="311"/>
    <cellStyle name="20% - Accent2 15" xfId="330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13" xfId="267"/>
    <cellStyle name="20% - Accent3 14" xfId="313"/>
    <cellStyle name="20% - Accent3 15" xfId="333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13" xfId="269"/>
    <cellStyle name="20% - Accent4 14" xfId="315"/>
    <cellStyle name="20% - Accent4 15" xfId="336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13" xfId="271"/>
    <cellStyle name="20% - Accent5 14" xfId="317"/>
    <cellStyle name="20% - Accent5 15" xfId="339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13" xfId="273"/>
    <cellStyle name="20% - Accent6 14" xfId="319"/>
    <cellStyle name="20% - Accent6 15" xfId="342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0" builtinId="30" customBuiltin="1"/>
    <cellStyle name="20% - Énfasis1 2" xfId="123"/>
    <cellStyle name="20% - Énfasis1 3" xfId="137"/>
    <cellStyle name="20% - Énfasis1 4" xfId="151"/>
    <cellStyle name="20% - Énfasis1 5" xfId="249"/>
    <cellStyle name="20% - Énfasis1 6" xfId="277"/>
    <cellStyle name="20% - Énfasis1 7" xfId="291"/>
    <cellStyle name="20% - Énfasis2" xfId="24" builtinId="34" customBuiltin="1"/>
    <cellStyle name="20% - Énfasis2 2" xfId="125"/>
    <cellStyle name="20% - Énfasis2 3" xfId="139"/>
    <cellStyle name="20% - Énfasis2 4" xfId="153"/>
    <cellStyle name="20% - Énfasis2 5" xfId="251"/>
    <cellStyle name="20% - Énfasis2 6" xfId="279"/>
    <cellStyle name="20% - Énfasis2 7" xfId="293"/>
    <cellStyle name="20% - Énfasis3" xfId="28" builtinId="38" customBuiltin="1"/>
    <cellStyle name="20% - Énfasis3 2" xfId="127"/>
    <cellStyle name="20% - Énfasis3 3" xfId="141"/>
    <cellStyle name="20% - Énfasis3 4" xfId="155"/>
    <cellStyle name="20% - Énfasis3 5" xfId="253"/>
    <cellStyle name="20% - Énfasis3 6" xfId="281"/>
    <cellStyle name="20% - Énfasis3 7" xfId="295"/>
    <cellStyle name="20% - Énfasis4" xfId="32" builtinId="42" customBuiltin="1"/>
    <cellStyle name="20% - Énfasis4 2" xfId="129"/>
    <cellStyle name="20% - Énfasis4 3" xfId="143"/>
    <cellStyle name="20% - Énfasis4 4" xfId="157"/>
    <cellStyle name="20% - Énfasis4 5" xfId="255"/>
    <cellStyle name="20% - Énfasis4 6" xfId="283"/>
    <cellStyle name="20% - Énfasis4 7" xfId="297"/>
    <cellStyle name="20% - Énfasis5" xfId="36" builtinId="46" customBuiltin="1"/>
    <cellStyle name="20% - Énfasis5 2" xfId="131"/>
    <cellStyle name="20% - Énfasis5 3" xfId="145"/>
    <cellStyle name="20% - Énfasis5 4" xfId="159"/>
    <cellStyle name="20% - Énfasis5 5" xfId="257"/>
    <cellStyle name="20% - Énfasis5 6" xfId="285"/>
    <cellStyle name="20% - Énfasis5 7" xfId="299"/>
    <cellStyle name="20% - Énfasis6" xfId="40" builtinId="50" customBuiltin="1"/>
    <cellStyle name="20% - Énfasis6 2" xfId="133"/>
    <cellStyle name="20% - Énfasis6 3" xfId="147"/>
    <cellStyle name="20% - Énfasis6 4" xfId="161"/>
    <cellStyle name="20% - Énfasis6 5" xfId="259"/>
    <cellStyle name="20% - Énfasis6 6" xfId="287"/>
    <cellStyle name="20% - Énfasis6 7" xfId="301"/>
    <cellStyle name="40% - Accent1 10" xfId="208"/>
    <cellStyle name="40% - Accent1 11" xfId="222"/>
    <cellStyle name="40% - Accent1 12" xfId="236"/>
    <cellStyle name="40% - Accent1 13" xfId="264"/>
    <cellStyle name="40% - Accent1 14" xfId="310"/>
    <cellStyle name="40% - Accent1 15" xfId="328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13" xfId="266"/>
    <cellStyle name="40% - Accent2 14" xfId="312"/>
    <cellStyle name="40% - Accent2 15" xfId="331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13" xfId="268"/>
    <cellStyle name="40% - Accent3 14" xfId="314"/>
    <cellStyle name="40% - Accent3 15" xfId="334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13" xfId="270"/>
    <cellStyle name="40% - Accent4 14" xfId="316"/>
    <cellStyle name="40% - Accent4 15" xfId="337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13" xfId="272"/>
    <cellStyle name="40% - Accent5 14" xfId="318"/>
    <cellStyle name="40% - Accent5 15" xfId="340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13" xfId="274"/>
    <cellStyle name="40% - Accent6 14" xfId="320"/>
    <cellStyle name="40% - Accent6 15" xfId="343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1" builtinId="31" customBuiltin="1"/>
    <cellStyle name="40% - Énfasis1 2" xfId="124"/>
    <cellStyle name="40% - Énfasis1 3" xfId="138"/>
    <cellStyle name="40% - Énfasis1 4" xfId="152"/>
    <cellStyle name="40% - Énfasis1 5" xfId="250"/>
    <cellStyle name="40% - Énfasis1 6" xfId="278"/>
    <cellStyle name="40% - Énfasis1 7" xfId="292"/>
    <cellStyle name="40% - Énfasis2" xfId="25" builtinId="35" customBuiltin="1"/>
    <cellStyle name="40% - Énfasis2 2" xfId="126"/>
    <cellStyle name="40% - Énfasis2 3" xfId="140"/>
    <cellStyle name="40% - Énfasis2 4" xfId="154"/>
    <cellStyle name="40% - Énfasis2 5" xfId="252"/>
    <cellStyle name="40% - Énfasis2 6" xfId="280"/>
    <cellStyle name="40% - Énfasis2 7" xfId="294"/>
    <cellStyle name="40% - Énfasis3" xfId="29" builtinId="39" customBuiltin="1"/>
    <cellStyle name="40% - Énfasis3 2" xfId="128"/>
    <cellStyle name="40% - Énfasis3 3" xfId="142"/>
    <cellStyle name="40% - Énfasis3 4" xfId="156"/>
    <cellStyle name="40% - Énfasis3 5" xfId="254"/>
    <cellStyle name="40% - Énfasis3 6" xfId="282"/>
    <cellStyle name="40% - Énfasis3 7" xfId="296"/>
    <cellStyle name="40% - Énfasis4" xfId="33" builtinId="43" customBuiltin="1"/>
    <cellStyle name="40% - Énfasis4 2" xfId="130"/>
    <cellStyle name="40% - Énfasis4 3" xfId="144"/>
    <cellStyle name="40% - Énfasis4 4" xfId="158"/>
    <cellStyle name="40% - Énfasis4 5" xfId="256"/>
    <cellStyle name="40% - Énfasis4 6" xfId="284"/>
    <cellStyle name="40% - Énfasis4 7" xfId="298"/>
    <cellStyle name="40% - Énfasis5" xfId="37" builtinId="47" customBuiltin="1"/>
    <cellStyle name="40% - Énfasis5 2" xfId="132"/>
    <cellStyle name="40% - Énfasis5 3" xfId="146"/>
    <cellStyle name="40% - Énfasis5 4" xfId="160"/>
    <cellStyle name="40% - Énfasis5 5" xfId="258"/>
    <cellStyle name="40% - Énfasis5 6" xfId="286"/>
    <cellStyle name="40% - Énfasis5 7" xfId="300"/>
    <cellStyle name="40% - Énfasis6" xfId="41" builtinId="51" customBuiltin="1"/>
    <cellStyle name="40% - Énfasis6 2" xfId="134"/>
    <cellStyle name="40% - Énfasis6 3" xfId="148"/>
    <cellStyle name="40% - Énfasis6 4" xfId="162"/>
    <cellStyle name="40% - Énfasis6 5" xfId="260"/>
    <cellStyle name="40% - Énfasis6 6" xfId="288"/>
    <cellStyle name="40% - Énfasis6 7" xfId="302"/>
    <cellStyle name="60% - Accent1 2" xfId="329"/>
    <cellStyle name="60% - Accent2 2" xfId="332"/>
    <cellStyle name="60% - Accent3 2" xfId="335"/>
    <cellStyle name="60% - Accent4 2" xfId="338"/>
    <cellStyle name="60% - Accent5 2" xfId="341"/>
    <cellStyle name="60% - Accent6 2" xfId="344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/>
    <cellStyle name="Millares 3" xfId="44"/>
    <cellStyle name="Neutral" xfId="10" builtinId="28" customBuiltin="1"/>
    <cellStyle name="Neutral 2" xfId="325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247"/>
    <cellStyle name="Normal 19" xfId="261"/>
    <cellStyle name="Normal 2" xfId="45"/>
    <cellStyle name="Normal 2 2" xfId="304"/>
    <cellStyle name="Normal 20" xfId="275"/>
    <cellStyle name="Normal 21" xfId="289"/>
    <cellStyle name="Normal 22" xfId="303"/>
    <cellStyle name="Normal 23" xfId="307"/>
    <cellStyle name="Normal 24" xfId="321"/>
    <cellStyle name="Normal 25" xfId="322"/>
    <cellStyle name="Normal 26" xfId="323"/>
    <cellStyle name="Normal 27" xfId="345"/>
    <cellStyle name="Normal 28" xfId="346"/>
    <cellStyle name="Normal 29" xfId="43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6"/>
    <cellStyle name="Notas 3" xfId="122"/>
    <cellStyle name="Notas 4" xfId="136"/>
    <cellStyle name="Notas 5" xfId="150"/>
    <cellStyle name="Notas 6" xfId="248"/>
    <cellStyle name="Notas 7" xfId="276"/>
    <cellStyle name="Notas 8" xfId="290"/>
    <cellStyle name="Note 10" xfId="192"/>
    <cellStyle name="Note 11" xfId="206"/>
    <cellStyle name="Note 12" xfId="220"/>
    <cellStyle name="Note 13" xfId="234"/>
    <cellStyle name="Note 14" xfId="262"/>
    <cellStyle name="Note 15" xfId="308"/>
    <cellStyle name="Note 16" xfId="326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306"/>
    <cellStyle name="Porcentaje 3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/>
    <cellStyle name="Título 2" xfId="5" builtinId="17" customBuiltin="1"/>
    <cellStyle name="Título 3" xfId="6" builtinId="18" customBuiltin="1"/>
    <cellStyle name="Título 4" xfId="48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tabSelected="1" zoomScale="80" zoomScaleNormal="80" workbookViewId="0">
      <selection activeCell="O20" sqref="O20"/>
    </sheetView>
  </sheetViews>
  <sheetFormatPr baseColWidth="10" defaultColWidth="11.44140625" defaultRowHeight="13.2"/>
  <cols>
    <col min="1" max="1" width="3.6640625" style="78" customWidth="1"/>
    <col min="2" max="2" width="3.33203125" style="78" customWidth="1"/>
    <col min="3" max="3" width="35.33203125" style="78" bestFit="1" customWidth="1"/>
    <col min="4" max="4" width="11.44140625" style="78"/>
    <col min="5" max="5" width="1.6640625" style="78" customWidth="1"/>
    <col min="6" max="6" width="11.44140625" style="78"/>
    <col min="7" max="7" width="2" style="78" customWidth="1"/>
    <col min="8" max="8" width="11.44140625" style="78"/>
    <col min="9" max="9" width="1.5546875" style="78" customWidth="1"/>
    <col min="10" max="10" width="11.88671875" style="78" bestFit="1" customWidth="1"/>
    <col min="11" max="11" width="1.44140625" style="78" customWidth="1"/>
    <col min="12" max="16384" width="11.44140625" style="78"/>
  </cols>
  <sheetData>
    <row r="1" spans="2:19" ht="13.8" thickBot="1">
      <c r="C1" s="90"/>
    </row>
    <row r="2" spans="2:19" ht="13.8" thickBot="1">
      <c r="B2" s="17"/>
      <c r="C2" s="208" t="s">
        <v>0</v>
      </c>
      <c r="D2" s="208"/>
      <c r="E2" s="208"/>
      <c r="F2" s="208"/>
      <c r="G2" s="91"/>
      <c r="H2" s="92"/>
      <c r="I2" s="93"/>
      <c r="J2" s="93"/>
      <c r="K2" s="91"/>
    </row>
    <row r="3" spans="2:19" ht="15" customHeight="1">
      <c r="B3" s="18"/>
      <c r="C3" s="1"/>
      <c r="D3" s="1"/>
      <c r="E3" s="1"/>
      <c r="F3" s="1"/>
      <c r="G3" s="2"/>
      <c r="H3" s="211" t="s">
        <v>74</v>
      </c>
      <c r="I3" s="212"/>
      <c r="J3" s="212"/>
      <c r="K3" s="213"/>
    </row>
    <row r="4" spans="2:19">
      <c r="B4" s="19"/>
      <c r="C4" s="3" t="s">
        <v>1</v>
      </c>
      <c r="D4" s="209" t="s">
        <v>73</v>
      </c>
      <c r="E4" s="209"/>
      <c r="F4" s="209"/>
      <c r="G4" s="210"/>
      <c r="H4" s="214"/>
      <c r="I4" s="215"/>
      <c r="J4" s="215"/>
      <c r="K4" s="216"/>
    </row>
    <row r="5" spans="2:19">
      <c r="B5" s="19"/>
      <c r="C5" s="4"/>
      <c r="D5" s="217">
        <v>2019</v>
      </c>
      <c r="E5" s="217"/>
      <c r="F5" s="217">
        <v>2018</v>
      </c>
      <c r="G5" s="218"/>
      <c r="H5" s="74">
        <v>2019</v>
      </c>
      <c r="I5" s="76"/>
      <c r="J5" s="217">
        <v>2018</v>
      </c>
      <c r="K5" s="218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2</v>
      </c>
      <c r="D7" s="134">
        <v>472.2</v>
      </c>
      <c r="E7" s="134"/>
      <c r="F7" s="134">
        <v>565.20000000000005</v>
      </c>
      <c r="G7" s="141"/>
      <c r="H7" s="134">
        <v>1943.7</v>
      </c>
      <c r="I7" s="134"/>
      <c r="J7" s="134">
        <v>2265.8000000000002</v>
      </c>
      <c r="K7" s="61"/>
      <c r="M7" s="119"/>
      <c r="O7" s="119"/>
      <c r="Q7" s="119"/>
      <c r="S7" s="119"/>
    </row>
    <row r="8" spans="2:19">
      <c r="B8" s="20"/>
      <c r="C8" s="8"/>
      <c r="D8" s="145"/>
      <c r="E8" s="137"/>
      <c r="F8" s="137"/>
      <c r="G8" s="142"/>
      <c r="H8" s="137"/>
      <c r="I8" s="137"/>
      <c r="J8" s="137"/>
      <c r="K8" s="9"/>
      <c r="M8" s="119"/>
      <c r="O8" s="119"/>
      <c r="Q8" s="119"/>
      <c r="S8" s="119"/>
    </row>
    <row r="9" spans="2:19" ht="14.25" customHeight="1">
      <c r="B9" s="94"/>
      <c r="C9" s="10" t="s">
        <v>4</v>
      </c>
      <c r="D9" s="149">
        <v>99.7</v>
      </c>
      <c r="E9" s="134"/>
      <c r="F9" s="149">
        <v>233.9</v>
      </c>
      <c r="G9" s="142"/>
      <c r="H9" s="149">
        <v>505.7</v>
      </c>
      <c r="I9" s="134"/>
      <c r="J9" s="149">
        <v>734.8</v>
      </c>
      <c r="K9" s="62"/>
      <c r="M9" s="119"/>
      <c r="O9" s="119"/>
      <c r="Q9" s="119"/>
      <c r="S9" s="119"/>
    </row>
    <row r="10" spans="2:19">
      <c r="B10" s="21"/>
      <c r="C10" s="10" t="s">
        <v>63</v>
      </c>
      <c r="D10" s="149">
        <v>172.8</v>
      </c>
      <c r="E10" s="134"/>
      <c r="F10" s="149">
        <v>174.4</v>
      </c>
      <c r="G10" s="142"/>
      <c r="H10" s="149">
        <v>723.9</v>
      </c>
      <c r="I10" s="134"/>
      <c r="J10" s="149">
        <v>781.8</v>
      </c>
      <c r="K10" s="62"/>
      <c r="M10" s="119"/>
      <c r="O10" s="119"/>
      <c r="Q10" s="119"/>
      <c r="S10" s="119"/>
    </row>
    <row r="11" spans="2:19">
      <c r="B11" s="21"/>
      <c r="C11" s="11" t="s">
        <v>3</v>
      </c>
      <c r="D11" s="149">
        <v>93.6</v>
      </c>
      <c r="E11" s="134"/>
      <c r="F11" s="149">
        <v>81.900000000000006</v>
      </c>
      <c r="G11" s="142"/>
      <c r="H11" s="149">
        <v>371</v>
      </c>
      <c r="I11" s="134"/>
      <c r="J11" s="149">
        <v>325</v>
      </c>
      <c r="K11" s="63"/>
      <c r="M11" s="119"/>
      <c r="O11" s="119"/>
      <c r="Q11" s="119"/>
      <c r="S11" s="119"/>
    </row>
    <row r="12" spans="2:19">
      <c r="B12" s="22"/>
      <c r="C12" s="11" t="s">
        <v>6</v>
      </c>
      <c r="D12" s="149">
        <v>49.9</v>
      </c>
      <c r="E12" s="134"/>
      <c r="F12" s="149">
        <v>47.7</v>
      </c>
      <c r="G12" s="142"/>
      <c r="H12" s="149">
        <v>212.2</v>
      </c>
      <c r="I12" s="134"/>
      <c r="J12" s="149">
        <v>267.5</v>
      </c>
      <c r="K12" s="63"/>
      <c r="M12" s="119"/>
      <c r="O12" s="119"/>
      <c r="Q12" s="119"/>
      <c r="S12" s="119"/>
    </row>
    <row r="13" spans="2:19">
      <c r="B13" s="22"/>
      <c r="C13" s="11" t="s">
        <v>5</v>
      </c>
      <c r="D13" s="149">
        <v>47</v>
      </c>
      <c r="E13" s="134"/>
      <c r="F13" s="149">
        <v>13.7</v>
      </c>
      <c r="G13" s="143"/>
      <c r="H13" s="149">
        <v>94.9</v>
      </c>
      <c r="I13" s="134"/>
      <c r="J13" s="149">
        <v>108.3</v>
      </c>
      <c r="K13" s="62"/>
      <c r="M13" s="119"/>
      <c r="O13" s="119"/>
      <c r="Q13" s="119"/>
      <c r="S13" s="119"/>
    </row>
    <row r="14" spans="2:19">
      <c r="B14" s="22"/>
      <c r="C14" s="10" t="s">
        <v>7</v>
      </c>
      <c r="D14" s="149">
        <v>9.1999999999999993</v>
      </c>
      <c r="E14" s="134"/>
      <c r="F14" s="149">
        <v>13.8</v>
      </c>
      <c r="G14" s="142"/>
      <c r="H14" s="149">
        <v>36</v>
      </c>
      <c r="I14" s="134"/>
      <c r="J14" s="149">
        <v>48.5</v>
      </c>
      <c r="K14" s="63"/>
      <c r="M14" s="119"/>
      <c r="O14" s="119"/>
      <c r="Q14" s="119"/>
      <c r="S14" s="119"/>
    </row>
    <row r="15" spans="2:19">
      <c r="B15" s="23"/>
      <c r="C15" s="8"/>
      <c r="D15" s="139"/>
      <c r="E15" s="138"/>
      <c r="F15" s="139"/>
      <c r="G15" s="142"/>
      <c r="H15" s="144"/>
      <c r="I15" s="138"/>
      <c r="J15" s="150"/>
      <c r="K15" s="2"/>
      <c r="M15" s="119"/>
      <c r="O15" s="119"/>
      <c r="Q15" s="119"/>
      <c r="S15" s="119"/>
    </row>
    <row r="16" spans="2:19">
      <c r="B16" s="23"/>
      <c r="C16" s="7" t="s">
        <v>8</v>
      </c>
      <c r="D16" s="134">
        <v>-281.8</v>
      </c>
      <c r="E16" s="134"/>
      <c r="F16" s="134">
        <v>-315.39999999999998</v>
      </c>
      <c r="G16" s="142"/>
      <c r="H16" s="134">
        <v>-1181.3</v>
      </c>
      <c r="I16" s="134"/>
      <c r="J16" s="134">
        <v>-1264.2</v>
      </c>
      <c r="K16" s="61"/>
      <c r="M16" s="119"/>
      <c r="O16" s="119"/>
      <c r="Q16" s="119"/>
      <c r="S16" s="119"/>
    </row>
    <row r="17" spans="2:19">
      <c r="B17" s="23"/>
      <c r="C17" s="7" t="s">
        <v>9</v>
      </c>
      <c r="D17" s="134">
        <v>-52.6</v>
      </c>
      <c r="E17" s="134"/>
      <c r="F17" s="134">
        <v>-48.8</v>
      </c>
      <c r="G17" s="142"/>
      <c r="H17" s="134">
        <v>-202.3</v>
      </c>
      <c r="I17" s="134"/>
      <c r="J17" s="134">
        <v>-221.4</v>
      </c>
      <c r="K17" s="61"/>
      <c r="M17" s="119"/>
      <c r="O17" s="119"/>
      <c r="Q17" s="119"/>
      <c r="S17" s="119"/>
    </row>
    <row r="18" spans="2:19">
      <c r="B18" s="23"/>
      <c r="C18" s="7"/>
      <c r="D18" s="151"/>
      <c r="E18" s="145"/>
      <c r="F18" s="151"/>
      <c r="G18" s="142"/>
      <c r="H18" s="151"/>
      <c r="I18" s="134"/>
      <c r="J18" s="151"/>
      <c r="K18" s="61"/>
      <c r="M18" s="119"/>
      <c r="O18" s="119"/>
      <c r="Q18" s="119"/>
      <c r="S18" s="119"/>
    </row>
    <row r="19" spans="2:19">
      <c r="B19" s="23"/>
      <c r="C19" s="7" t="s">
        <v>10</v>
      </c>
      <c r="D19" s="134">
        <v>137.80000000000001</v>
      </c>
      <c r="E19" s="134"/>
      <c r="F19" s="134">
        <v>201.1</v>
      </c>
      <c r="G19" s="142"/>
      <c r="H19" s="134">
        <v>560.1</v>
      </c>
      <c r="I19" s="134"/>
      <c r="J19" s="134">
        <v>780.2</v>
      </c>
      <c r="K19" s="61"/>
      <c r="M19" s="119"/>
      <c r="O19" s="119"/>
      <c r="Q19" s="119"/>
      <c r="S19" s="119"/>
    </row>
    <row r="20" spans="2:19">
      <c r="B20" s="23"/>
      <c r="C20" s="7"/>
      <c r="D20" s="145"/>
      <c r="E20" s="145"/>
      <c r="F20" s="145"/>
      <c r="G20" s="142"/>
      <c r="H20" s="145"/>
      <c r="I20" s="145"/>
      <c r="J20" s="145"/>
      <c r="K20" s="61"/>
      <c r="M20" s="119"/>
      <c r="O20" s="119"/>
      <c r="Q20" s="119"/>
      <c r="S20" s="119"/>
    </row>
    <row r="21" spans="2:19">
      <c r="B21" s="23"/>
      <c r="C21" s="8" t="s">
        <v>11</v>
      </c>
      <c r="D21" s="135">
        <v>-33.4</v>
      </c>
      <c r="E21" s="135"/>
      <c r="F21" s="135">
        <v>-34.6</v>
      </c>
      <c r="G21" s="142"/>
      <c r="H21" s="135">
        <v>-117.2</v>
      </c>
      <c r="I21" s="135"/>
      <c r="J21" s="135">
        <v>-118.1</v>
      </c>
      <c r="K21" s="61"/>
      <c r="M21" s="119"/>
      <c r="O21" s="119"/>
      <c r="Q21" s="119"/>
      <c r="S21" s="119"/>
    </row>
    <row r="22" spans="2:19">
      <c r="B22" s="23"/>
      <c r="C22" s="8" t="s">
        <v>12</v>
      </c>
      <c r="D22" s="135">
        <v>-18</v>
      </c>
      <c r="E22" s="135"/>
      <c r="F22" s="135">
        <v>-17.399999999999999</v>
      </c>
      <c r="G22" s="142"/>
      <c r="H22" s="135">
        <v>-76.900000000000006</v>
      </c>
      <c r="I22" s="135"/>
      <c r="J22" s="135">
        <v>-57.8</v>
      </c>
      <c r="K22" s="61"/>
      <c r="M22" s="119"/>
      <c r="O22" s="119"/>
      <c r="Q22" s="119"/>
      <c r="S22" s="119"/>
    </row>
    <row r="23" spans="2:19">
      <c r="B23" s="23"/>
      <c r="C23" s="8" t="s">
        <v>13</v>
      </c>
      <c r="D23" s="135">
        <v>7</v>
      </c>
      <c r="E23" s="135"/>
      <c r="F23" s="135">
        <v>6</v>
      </c>
      <c r="G23" s="142"/>
      <c r="H23" s="135">
        <v>26.3</v>
      </c>
      <c r="I23" s="135"/>
      <c r="J23" s="135">
        <v>22.5</v>
      </c>
      <c r="K23" s="61"/>
      <c r="M23" s="119"/>
      <c r="O23" s="119"/>
      <c r="Q23" s="119"/>
      <c r="S23" s="119"/>
    </row>
    <row r="24" spans="2:19">
      <c r="B24" s="23"/>
      <c r="C24" s="8" t="s">
        <v>14</v>
      </c>
      <c r="D24" s="135">
        <v>-1.1000000000000001</v>
      </c>
      <c r="E24" s="135"/>
      <c r="F24" s="135">
        <v>-7.2</v>
      </c>
      <c r="G24" s="142"/>
      <c r="H24" s="135">
        <v>-2.2000000000000002</v>
      </c>
      <c r="I24" s="135"/>
      <c r="J24" s="135">
        <v>-16.600000000000001</v>
      </c>
      <c r="K24" s="61"/>
      <c r="M24" s="119"/>
      <c r="O24" s="119"/>
      <c r="Q24" s="119"/>
      <c r="S24" s="119"/>
    </row>
    <row r="25" spans="2:19">
      <c r="B25" s="23"/>
      <c r="C25" s="8" t="s">
        <v>15</v>
      </c>
      <c r="D25" s="135">
        <v>1.9</v>
      </c>
      <c r="E25" s="135"/>
      <c r="F25" s="135">
        <v>14.9</v>
      </c>
      <c r="G25" s="142"/>
      <c r="H25" s="135">
        <v>0.6</v>
      </c>
      <c r="I25" s="135"/>
      <c r="J25" s="135">
        <v>10.9</v>
      </c>
      <c r="K25" s="61"/>
      <c r="M25" s="119"/>
      <c r="O25" s="119"/>
      <c r="Q25" s="119"/>
      <c r="S25" s="119"/>
    </row>
    <row r="26" spans="2:19">
      <c r="B26" s="23"/>
      <c r="C26" s="8"/>
      <c r="D26" s="134"/>
      <c r="E26" s="138"/>
      <c r="F26" s="138"/>
      <c r="G26" s="142"/>
      <c r="H26" s="146"/>
      <c r="I26" s="138"/>
      <c r="J26" s="138"/>
      <c r="K26" s="61"/>
      <c r="M26" s="119"/>
      <c r="O26" s="119"/>
      <c r="Q26" s="119"/>
      <c r="S26" s="119"/>
    </row>
    <row r="27" spans="2:19">
      <c r="B27" s="23"/>
      <c r="C27" s="7" t="s">
        <v>16</v>
      </c>
      <c r="D27" s="134">
        <v>94.1</v>
      </c>
      <c r="E27" s="134"/>
      <c r="F27" s="134">
        <v>162.9</v>
      </c>
      <c r="G27" s="141"/>
      <c r="H27" s="134">
        <v>390.6</v>
      </c>
      <c r="I27" s="134"/>
      <c r="J27" s="134">
        <v>621</v>
      </c>
      <c r="K27" s="61"/>
      <c r="M27" s="119"/>
      <c r="O27" s="119"/>
      <c r="Q27" s="119"/>
      <c r="S27" s="119"/>
    </row>
    <row r="28" spans="2:19">
      <c r="B28" s="23"/>
      <c r="C28" s="7"/>
      <c r="D28" s="134"/>
      <c r="E28" s="134"/>
      <c r="F28" s="134"/>
      <c r="G28" s="141"/>
      <c r="H28" s="134"/>
      <c r="I28" s="134"/>
      <c r="J28" s="134"/>
      <c r="K28" s="61"/>
      <c r="M28" s="119"/>
      <c r="O28" s="119"/>
      <c r="Q28" s="119"/>
      <c r="S28" s="119"/>
    </row>
    <row r="29" spans="2:19">
      <c r="B29" s="23"/>
      <c r="C29" s="7" t="s">
        <v>17</v>
      </c>
      <c r="D29" s="134">
        <v>-26</v>
      </c>
      <c r="E29" s="134"/>
      <c r="F29" s="134">
        <v>-52.7</v>
      </c>
      <c r="G29" s="141"/>
      <c r="H29" s="134">
        <v>-110</v>
      </c>
      <c r="I29" s="134"/>
      <c r="J29" s="134">
        <v>-179</v>
      </c>
      <c r="K29" s="61"/>
      <c r="M29" s="119"/>
      <c r="O29" s="119"/>
      <c r="Q29" s="119"/>
      <c r="S29" s="119"/>
    </row>
    <row r="30" spans="2:19">
      <c r="B30" s="23"/>
      <c r="C30" s="7"/>
      <c r="D30" s="134"/>
      <c r="E30" s="134"/>
      <c r="F30" s="134"/>
      <c r="G30" s="141"/>
      <c r="H30" s="134"/>
      <c r="I30" s="134"/>
      <c r="J30" s="134"/>
      <c r="K30" s="61"/>
      <c r="M30" s="119"/>
      <c r="O30" s="119"/>
      <c r="Q30" s="119"/>
      <c r="S30" s="119"/>
    </row>
    <row r="31" spans="2:19">
      <c r="B31" s="23"/>
      <c r="C31" s="7" t="s">
        <v>18</v>
      </c>
      <c r="D31" s="134">
        <v>68.2</v>
      </c>
      <c r="E31" s="134"/>
      <c r="F31" s="134">
        <v>110.2</v>
      </c>
      <c r="G31" s="141"/>
      <c r="H31" s="134">
        <v>280.60000000000002</v>
      </c>
      <c r="I31" s="134"/>
      <c r="J31" s="134">
        <v>442.1</v>
      </c>
      <c r="K31" s="61"/>
      <c r="M31" s="119"/>
      <c r="O31" s="119"/>
      <c r="Q31" s="119"/>
      <c r="S31" s="119"/>
    </row>
    <row r="32" spans="2:19">
      <c r="B32" s="23"/>
      <c r="C32" s="7"/>
      <c r="D32" s="134"/>
      <c r="E32" s="134"/>
      <c r="F32" s="134"/>
      <c r="G32" s="141"/>
      <c r="H32" s="134"/>
      <c r="I32" s="134"/>
      <c r="J32" s="134"/>
      <c r="K32" s="61"/>
      <c r="M32" s="119"/>
      <c r="O32" s="119"/>
      <c r="Q32" s="119"/>
      <c r="S32" s="119"/>
    </row>
    <row r="33" spans="2:19">
      <c r="B33" s="23"/>
      <c r="C33" s="8" t="s">
        <v>19</v>
      </c>
      <c r="D33" s="135">
        <v>-1.3</v>
      </c>
      <c r="E33" s="135"/>
      <c r="F33" s="135">
        <v>-1.5</v>
      </c>
      <c r="G33" s="141"/>
      <c r="H33" s="135">
        <v>-2.5</v>
      </c>
      <c r="I33" s="135"/>
      <c r="J33" s="135">
        <v>-2.2000000000000002</v>
      </c>
      <c r="K33" s="61"/>
      <c r="M33" s="119"/>
      <c r="O33" s="119"/>
      <c r="Q33" s="119"/>
      <c r="S33" s="119"/>
    </row>
    <row r="34" spans="2:19">
      <c r="B34" s="23"/>
      <c r="C34" s="7"/>
      <c r="D34" s="133"/>
      <c r="E34" s="135"/>
      <c r="F34" s="135"/>
      <c r="G34" s="141"/>
      <c r="H34" s="135"/>
      <c r="I34" s="135"/>
      <c r="J34" s="135"/>
      <c r="K34" s="61"/>
      <c r="M34" s="119"/>
      <c r="O34" s="119"/>
      <c r="Q34" s="119"/>
      <c r="S34" s="119"/>
    </row>
    <row r="35" spans="2:19">
      <c r="B35" s="23"/>
      <c r="C35" s="12" t="s">
        <v>20</v>
      </c>
      <c r="D35" s="136">
        <v>66.900000000000006</v>
      </c>
      <c r="E35" s="140"/>
      <c r="F35" s="140">
        <v>108.6</v>
      </c>
      <c r="G35" s="147"/>
      <c r="H35" s="140">
        <v>278.10000000000002</v>
      </c>
      <c r="I35" s="140"/>
      <c r="J35" s="148">
        <v>439.8</v>
      </c>
      <c r="K35" s="61"/>
      <c r="M35" s="119"/>
      <c r="O35" s="119"/>
      <c r="Q35" s="119"/>
      <c r="S35" s="119"/>
    </row>
    <row r="36" spans="2:19">
      <c r="B36" s="23"/>
      <c r="C36" s="13" t="s">
        <v>21</v>
      </c>
      <c r="D36" s="152">
        <v>0.3</v>
      </c>
      <c r="E36" s="153"/>
      <c r="F36" s="152">
        <v>0.4</v>
      </c>
      <c r="G36" s="154"/>
      <c r="H36" s="152">
        <v>1.1000000000000001</v>
      </c>
      <c r="I36" s="153"/>
      <c r="J36" s="155">
        <v>1.7</v>
      </c>
      <c r="K36" s="61"/>
      <c r="M36" s="118"/>
      <c r="O36" s="118"/>
      <c r="Q36" s="118"/>
      <c r="S36" s="118"/>
    </row>
    <row r="37" spans="2:19" ht="13.8" thickBot="1">
      <c r="B37" s="24"/>
      <c r="C37" s="14"/>
      <c r="D37" s="14"/>
      <c r="E37" s="14"/>
      <c r="F37" s="14"/>
      <c r="G37" s="15"/>
      <c r="H37" s="75"/>
      <c r="I37" s="64"/>
      <c r="J37" s="64"/>
      <c r="K37" s="15"/>
    </row>
    <row r="38" spans="2:19">
      <c r="B38" s="5"/>
      <c r="C38" s="65" t="s">
        <v>64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5"/>
      <c r="D39" s="16"/>
      <c r="E39" s="16"/>
      <c r="F39" s="16"/>
      <c r="G39" s="16"/>
      <c r="H39" s="16"/>
      <c r="I39" s="16"/>
      <c r="J39" s="16"/>
      <c r="K39" s="16"/>
    </row>
    <row r="40" spans="2:19">
      <c r="C40" s="66"/>
      <c r="D40" s="66"/>
      <c r="E40" s="66"/>
      <c r="F40" s="67"/>
      <c r="G40" s="67"/>
      <c r="H40" s="67"/>
      <c r="I40" s="67"/>
      <c r="J40" s="67"/>
      <c r="K40" s="67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="70" zoomScaleNormal="70" workbookViewId="0">
      <selection activeCell="C7" sqref="C7:E38"/>
    </sheetView>
  </sheetViews>
  <sheetFormatPr baseColWidth="10" defaultColWidth="11.44140625" defaultRowHeight="13.2"/>
  <cols>
    <col min="1" max="1" width="3.6640625" style="78" customWidth="1"/>
    <col min="2" max="2" width="44.6640625" style="78" customWidth="1"/>
    <col min="3" max="3" width="13.44140625" style="78" customWidth="1"/>
    <col min="4" max="4" width="3.6640625" style="78" customWidth="1"/>
    <col min="5" max="5" width="12.44140625" style="78" customWidth="1"/>
    <col min="6" max="6" width="3.6640625" style="78" customWidth="1"/>
    <col min="7" max="8" width="11.44140625" style="78"/>
    <col min="9" max="9" width="24.44140625" style="78" customWidth="1"/>
    <col min="10" max="16384" width="11.44140625" style="78"/>
  </cols>
  <sheetData>
    <row r="1" spans="2:15" ht="13.8" thickBot="1">
      <c r="B1" s="95"/>
    </row>
    <row r="2" spans="2:15" ht="13.8" thickBot="1">
      <c r="B2" s="219" t="s">
        <v>22</v>
      </c>
      <c r="C2" s="220"/>
      <c r="D2" s="220"/>
      <c r="E2" s="220"/>
      <c r="F2" s="221"/>
    </row>
    <row r="3" spans="2:15">
      <c r="B3" s="96"/>
      <c r="C3" s="97"/>
      <c r="D3" s="5"/>
      <c r="E3" s="97"/>
      <c r="F3" s="6"/>
    </row>
    <row r="4" spans="2:15" ht="26.4">
      <c r="B4" s="25" t="s">
        <v>1</v>
      </c>
      <c r="C4" s="57" t="s">
        <v>75</v>
      </c>
      <c r="D4" s="26"/>
      <c r="E4" s="57" t="s">
        <v>49</v>
      </c>
      <c r="F4" s="43"/>
    </row>
    <row r="5" spans="2:15">
      <c r="B5" s="27"/>
      <c r="C5" s="42">
        <v>2019</v>
      </c>
      <c r="D5" s="42"/>
      <c r="E5" s="42">
        <v>2018</v>
      </c>
      <c r="F5" s="77"/>
    </row>
    <row r="6" spans="2:15">
      <c r="B6" s="27"/>
      <c r="C6" s="28"/>
      <c r="D6" s="28"/>
      <c r="E6" s="28"/>
      <c r="F6" s="44"/>
    </row>
    <row r="7" spans="2:15">
      <c r="B7" s="29" t="s">
        <v>23</v>
      </c>
      <c r="C7" s="68">
        <v>2682.2</v>
      </c>
      <c r="D7" s="30"/>
      <c r="E7" s="68">
        <v>2398.4</v>
      </c>
      <c r="F7" s="9"/>
      <c r="I7" s="122"/>
      <c r="J7" s="123"/>
      <c r="K7" s="122"/>
      <c r="M7" s="121"/>
      <c r="O7" s="121"/>
    </row>
    <row r="8" spans="2:15">
      <c r="B8" s="27" t="s">
        <v>24</v>
      </c>
      <c r="C8" s="69">
        <v>588.5</v>
      </c>
      <c r="D8" s="31"/>
      <c r="E8" s="69">
        <v>556.1</v>
      </c>
      <c r="F8" s="45"/>
      <c r="I8" s="124"/>
      <c r="J8" s="123"/>
      <c r="K8" s="124"/>
      <c r="M8" s="121"/>
      <c r="O8" s="121"/>
    </row>
    <row r="9" spans="2:15">
      <c r="B9" s="27" t="s">
        <v>25</v>
      </c>
      <c r="C9" s="69">
        <v>505.5</v>
      </c>
      <c r="D9" s="31"/>
      <c r="E9" s="69">
        <v>312.7</v>
      </c>
      <c r="F9" s="45"/>
      <c r="I9" s="124"/>
      <c r="J9" s="123"/>
      <c r="K9" s="124"/>
      <c r="M9" s="121"/>
      <c r="O9" s="121"/>
    </row>
    <row r="10" spans="2:15">
      <c r="B10" s="32" t="s">
        <v>26</v>
      </c>
      <c r="C10" s="69">
        <v>460.4</v>
      </c>
      <c r="D10" s="31"/>
      <c r="E10" s="69">
        <v>509.4</v>
      </c>
      <c r="F10" s="45"/>
      <c r="I10" s="124"/>
      <c r="J10" s="123"/>
      <c r="K10" s="124"/>
      <c r="M10" s="121"/>
      <c r="O10" s="121"/>
    </row>
    <row r="11" spans="2:15">
      <c r="B11" s="27" t="s">
        <v>27</v>
      </c>
      <c r="C11" s="69">
        <v>983.3</v>
      </c>
      <c r="D11" s="31"/>
      <c r="E11" s="69">
        <v>913.7</v>
      </c>
      <c r="F11" s="45"/>
      <c r="I11" s="124"/>
      <c r="J11" s="123"/>
      <c r="K11" s="124"/>
      <c r="M11" s="121"/>
      <c r="O11" s="121"/>
    </row>
    <row r="12" spans="2:15">
      <c r="B12" s="33" t="s">
        <v>28</v>
      </c>
      <c r="C12" s="69">
        <v>144.4</v>
      </c>
      <c r="D12" s="31"/>
      <c r="E12" s="69">
        <v>106.5</v>
      </c>
      <c r="F12" s="45"/>
      <c r="I12" s="124"/>
      <c r="J12" s="123"/>
      <c r="K12" s="124"/>
      <c r="M12" s="121"/>
      <c r="O12" s="121"/>
    </row>
    <row r="13" spans="2:15">
      <c r="B13" s="34"/>
      <c r="C13" s="69"/>
      <c r="D13" s="36"/>
      <c r="E13" s="69"/>
      <c r="F13" s="45"/>
      <c r="I13" s="124"/>
      <c r="J13" s="123"/>
      <c r="K13" s="124"/>
      <c r="M13" s="121"/>
      <c r="O13" s="121"/>
    </row>
    <row r="14" spans="2:15">
      <c r="B14" s="29" t="s">
        <v>29</v>
      </c>
      <c r="C14" s="68">
        <v>2002</v>
      </c>
      <c r="D14" s="37"/>
      <c r="E14" s="68">
        <v>1869.7</v>
      </c>
      <c r="F14" s="45"/>
      <c r="I14" s="122"/>
      <c r="J14" s="123"/>
      <c r="K14" s="122"/>
      <c r="M14" s="121"/>
      <c r="O14" s="121"/>
    </row>
    <row r="15" spans="2:15">
      <c r="B15" s="33" t="s">
        <v>30</v>
      </c>
      <c r="C15" s="69">
        <v>8.8000000000000007</v>
      </c>
      <c r="D15" s="31"/>
      <c r="E15" s="69">
        <v>17.100000000000001</v>
      </c>
      <c r="F15" s="45"/>
      <c r="I15" s="124"/>
      <c r="J15" s="123"/>
      <c r="K15" s="124"/>
      <c r="M15" s="121"/>
      <c r="O15" s="121"/>
    </row>
    <row r="16" spans="2:15">
      <c r="B16" s="33" t="s">
        <v>31</v>
      </c>
      <c r="C16" s="69">
        <v>109.4</v>
      </c>
      <c r="D16" s="31"/>
      <c r="E16" s="69">
        <v>111.5</v>
      </c>
      <c r="F16" s="45"/>
      <c r="I16" s="124"/>
      <c r="J16" s="123"/>
      <c r="K16" s="124"/>
      <c r="M16" s="121"/>
      <c r="O16" s="121"/>
    </row>
    <row r="17" spans="2:15">
      <c r="B17" s="27" t="s">
        <v>32</v>
      </c>
      <c r="C17" s="69">
        <v>1607.1</v>
      </c>
      <c r="D17" s="31"/>
      <c r="E17" s="69">
        <v>1454.8</v>
      </c>
      <c r="F17" s="9"/>
      <c r="I17" s="124"/>
      <c r="J17" s="123"/>
      <c r="K17" s="124"/>
      <c r="M17" s="121"/>
      <c r="O17" s="121"/>
    </row>
    <row r="18" spans="2:15">
      <c r="B18" s="27" t="s">
        <v>33</v>
      </c>
      <c r="C18" s="69">
        <v>276.7</v>
      </c>
      <c r="D18" s="31"/>
      <c r="E18" s="69">
        <v>286.2</v>
      </c>
      <c r="F18" s="9"/>
      <c r="I18" s="124"/>
      <c r="J18" s="124"/>
      <c r="K18" s="124"/>
      <c r="M18" s="121"/>
      <c r="O18" s="121"/>
    </row>
    <row r="19" spans="2:15">
      <c r="B19" s="25"/>
      <c r="C19" s="69"/>
      <c r="D19" s="31"/>
      <c r="E19" s="69"/>
      <c r="F19" s="45"/>
      <c r="I19" s="124"/>
      <c r="J19" s="123"/>
      <c r="K19" s="124"/>
      <c r="M19" s="121"/>
      <c r="O19" s="121"/>
    </row>
    <row r="20" spans="2:15" ht="15.6">
      <c r="B20" s="29" t="s">
        <v>34</v>
      </c>
      <c r="C20" s="68">
        <v>4684.2</v>
      </c>
      <c r="D20" s="30"/>
      <c r="E20" s="68">
        <v>4268.1000000000004</v>
      </c>
      <c r="F20" s="45"/>
      <c r="I20" s="125"/>
      <c r="J20" s="126"/>
      <c r="K20" s="125"/>
      <c r="M20" s="121"/>
      <c r="O20" s="121"/>
    </row>
    <row r="21" spans="2:15">
      <c r="B21" s="32"/>
      <c r="C21" s="70"/>
      <c r="D21" s="31"/>
      <c r="E21" s="70"/>
      <c r="F21" s="2"/>
      <c r="I21" s="127"/>
      <c r="J21" s="123"/>
      <c r="K21" s="127"/>
      <c r="M21" s="121"/>
      <c r="O21" s="121"/>
    </row>
    <row r="22" spans="2:15">
      <c r="B22" s="29" t="s">
        <v>35</v>
      </c>
      <c r="C22" s="71">
        <v>776.8</v>
      </c>
      <c r="D22" s="30"/>
      <c r="E22" s="71">
        <v>555.70000000000005</v>
      </c>
      <c r="F22" s="61"/>
      <c r="I22" s="128"/>
      <c r="J22" s="129"/>
      <c r="K22" s="128"/>
      <c r="M22" s="121"/>
      <c r="O22" s="121"/>
    </row>
    <row r="23" spans="2:15">
      <c r="B23" s="38" t="s">
        <v>36</v>
      </c>
      <c r="C23" s="72">
        <v>298.8</v>
      </c>
      <c r="D23" s="31"/>
      <c r="E23" s="72">
        <v>23.6</v>
      </c>
      <c r="F23" s="9"/>
      <c r="I23" s="130"/>
      <c r="J23" s="123"/>
      <c r="K23" s="130"/>
      <c r="M23" s="121"/>
      <c r="O23" s="121"/>
    </row>
    <row r="24" spans="2:15">
      <c r="B24" s="33" t="s">
        <v>37</v>
      </c>
      <c r="C24" s="72">
        <v>478</v>
      </c>
      <c r="D24" s="31"/>
      <c r="E24" s="72">
        <v>532.1</v>
      </c>
      <c r="F24" s="9"/>
      <c r="I24" s="130"/>
      <c r="J24" s="123"/>
      <c r="K24" s="130"/>
      <c r="M24" s="121"/>
      <c r="O24" s="121"/>
    </row>
    <row r="25" spans="2:15">
      <c r="B25" s="39"/>
      <c r="C25" s="72"/>
      <c r="D25" s="35"/>
      <c r="E25" s="69"/>
      <c r="F25" s="9"/>
      <c r="I25" s="124"/>
      <c r="J25" s="123"/>
      <c r="K25" s="124"/>
      <c r="M25" s="121"/>
      <c r="O25" s="121"/>
    </row>
    <row r="26" spans="2:15">
      <c r="B26" s="29" t="s">
        <v>38</v>
      </c>
      <c r="C26" s="68">
        <v>1772.9</v>
      </c>
      <c r="D26" s="30"/>
      <c r="E26" s="117">
        <v>1574.6</v>
      </c>
      <c r="F26" s="45"/>
      <c r="I26" s="131"/>
      <c r="J26" s="129"/>
      <c r="K26" s="131"/>
      <c r="M26" s="121"/>
      <c r="O26" s="121"/>
    </row>
    <row r="27" spans="2:15">
      <c r="B27" s="38" t="s">
        <v>39</v>
      </c>
      <c r="C27" s="70">
        <v>1518.9</v>
      </c>
      <c r="D27" s="31"/>
      <c r="E27" s="70">
        <v>1330.4</v>
      </c>
      <c r="F27" s="46"/>
      <c r="I27" s="127"/>
      <c r="J27" s="123"/>
      <c r="K27" s="127"/>
      <c r="M27" s="121"/>
      <c r="O27" s="121"/>
    </row>
    <row r="28" spans="2:15">
      <c r="B28" s="33" t="s">
        <v>37</v>
      </c>
      <c r="C28" s="70">
        <v>253.9</v>
      </c>
      <c r="D28" s="31"/>
      <c r="E28" s="72">
        <v>244.2</v>
      </c>
      <c r="F28" s="2"/>
      <c r="I28" s="130"/>
      <c r="J28" s="123"/>
      <c r="K28" s="130"/>
      <c r="M28" s="121"/>
      <c r="O28" s="121"/>
    </row>
    <row r="29" spans="2:15">
      <c r="B29" s="39"/>
      <c r="C29" s="72"/>
      <c r="D29" s="31"/>
      <c r="E29" s="69"/>
      <c r="F29" s="9"/>
      <c r="I29" s="124"/>
      <c r="J29" s="123"/>
      <c r="K29" s="124"/>
      <c r="M29" s="121"/>
      <c r="O29" s="121"/>
    </row>
    <row r="30" spans="2:15">
      <c r="B30" s="33" t="s">
        <v>40</v>
      </c>
      <c r="C30" s="69">
        <v>2086.3000000000002</v>
      </c>
      <c r="D30" s="31"/>
      <c r="E30" s="69">
        <v>2085.5</v>
      </c>
      <c r="F30" s="45"/>
      <c r="I30" s="124"/>
      <c r="J30" s="123"/>
      <c r="K30" s="124"/>
      <c r="M30" s="121"/>
      <c r="O30" s="121"/>
    </row>
    <row r="31" spans="2:15">
      <c r="B31" s="32"/>
      <c r="C31" s="69"/>
      <c r="D31" s="30"/>
      <c r="E31" s="70"/>
      <c r="F31" s="46"/>
      <c r="I31" s="127"/>
      <c r="J31" s="123"/>
      <c r="K31" s="127"/>
      <c r="M31" s="121"/>
      <c r="O31" s="121"/>
    </row>
    <row r="32" spans="2:15">
      <c r="B32" s="27" t="s">
        <v>19</v>
      </c>
      <c r="C32" s="70">
        <v>48.2</v>
      </c>
      <c r="D32" s="31"/>
      <c r="E32" s="69">
        <v>52.3</v>
      </c>
      <c r="F32" s="2"/>
      <c r="I32" s="124"/>
      <c r="J32" s="123"/>
      <c r="K32" s="124"/>
      <c r="M32" s="121"/>
      <c r="O32" s="121"/>
    </row>
    <row r="33" spans="2:15">
      <c r="B33" s="27"/>
      <c r="C33" s="69"/>
      <c r="D33" s="31"/>
      <c r="E33" s="72"/>
      <c r="F33" s="9"/>
      <c r="I33" s="130"/>
      <c r="J33" s="123"/>
      <c r="K33" s="130"/>
      <c r="M33" s="121"/>
      <c r="O33" s="121"/>
    </row>
    <row r="34" spans="2:15">
      <c r="B34" s="27" t="s">
        <v>41</v>
      </c>
      <c r="C34" s="72">
        <v>2134.5</v>
      </c>
      <c r="D34" s="31"/>
      <c r="E34" s="69">
        <v>2137.8000000000002</v>
      </c>
      <c r="F34" s="9"/>
      <c r="I34" s="124"/>
      <c r="J34" s="123"/>
      <c r="K34" s="124"/>
      <c r="M34" s="121"/>
      <c r="O34" s="121"/>
    </row>
    <row r="35" spans="2:15">
      <c r="B35" s="27"/>
      <c r="C35" s="69"/>
      <c r="D35" s="31"/>
      <c r="E35" s="72"/>
      <c r="F35" s="9"/>
      <c r="I35" s="130"/>
      <c r="J35" s="123"/>
      <c r="K35" s="130"/>
      <c r="M35" s="121"/>
      <c r="O35" s="121"/>
    </row>
    <row r="36" spans="2:15" ht="15.6">
      <c r="B36" s="29" t="s">
        <v>42</v>
      </c>
      <c r="C36" s="71">
        <v>4684.2</v>
      </c>
      <c r="D36" s="30"/>
      <c r="E36" s="99">
        <v>4268.1000000000004</v>
      </c>
      <c r="F36" s="9"/>
      <c r="I36" s="132"/>
      <c r="J36" s="123"/>
      <c r="K36" s="132"/>
      <c r="M36" s="121"/>
      <c r="O36" s="121"/>
    </row>
    <row r="37" spans="2:15">
      <c r="B37" s="32"/>
      <c r="C37" s="99"/>
      <c r="D37" s="31"/>
      <c r="E37" s="70"/>
      <c r="F37" s="61"/>
      <c r="I37" s="127"/>
      <c r="J37" s="123"/>
      <c r="K37" s="127"/>
      <c r="M37" s="121"/>
      <c r="O37" s="121"/>
    </row>
    <row r="38" spans="2:15">
      <c r="B38" s="32" t="s">
        <v>43</v>
      </c>
      <c r="C38" s="70">
        <v>3.5</v>
      </c>
      <c r="D38" s="31"/>
      <c r="E38" s="70">
        <v>4.3</v>
      </c>
      <c r="F38" s="2"/>
      <c r="I38" s="127"/>
      <c r="J38" s="123"/>
      <c r="K38" s="127"/>
      <c r="M38" s="121"/>
      <c r="O38" s="121"/>
    </row>
    <row r="39" spans="2:15" ht="13.8" thickBot="1">
      <c r="B39" s="40"/>
      <c r="C39" s="73"/>
      <c r="D39" s="47"/>
      <c r="E39" s="47"/>
      <c r="F39" s="48"/>
    </row>
    <row r="40" spans="2:15">
      <c r="B40" s="31"/>
    </row>
    <row r="41" spans="2:15">
      <c r="B41" s="31" t="s">
        <v>48</v>
      </c>
      <c r="C41" s="1"/>
      <c r="D41" s="1"/>
      <c r="E41" s="1"/>
      <c r="F41" s="1"/>
    </row>
    <row r="42" spans="2:15">
      <c r="B42" s="41" t="s">
        <v>44</v>
      </c>
      <c r="C42" s="1"/>
      <c r="D42" s="1"/>
      <c r="E42" s="1"/>
      <c r="F42" s="1"/>
    </row>
    <row r="43" spans="2:15">
      <c r="B43" s="50"/>
      <c r="C43" s="49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E20" sqref="E20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1">
      <c r="B1" s="56" t="s">
        <v>68</v>
      </c>
    </row>
    <row r="2" spans="2:11" ht="13.8" thickBot="1">
      <c r="B2" s="54"/>
    </row>
    <row r="3" spans="2:11" ht="13.8" thickTop="1">
      <c r="B3" s="101"/>
      <c r="C3" s="83"/>
      <c r="D3" s="51">
        <f>SPN!D3</f>
        <v>2019</v>
      </c>
      <c r="E3" s="51">
        <f>SPN!E3</f>
        <v>2018</v>
      </c>
      <c r="F3" s="222" t="str">
        <f>SPN!F3</f>
        <v>2019/2018</v>
      </c>
      <c r="G3" s="222"/>
    </row>
    <row r="4" spans="2:11" ht="13.8" thickBot="1">
      <c r="B4" s="102" t="s">
        <v>57</v>
      </c>
      <c r="C4" s="100" t="s">
        <v>45</v>
      </c>
      <c r="D4" s="158">
        <v>45.1</v>
      </c>
      <c r="E4" s="158">
        <v>45.1</v>
      </c>
      <c r="F4" s="158">
        <v>0</v>
      </c>
      <c r="G4" s="159">
        <v>-7.6037434359577105E-5</v>
      </c>
      <c r="H4" s="98"/>
      <c r="I4" s="98"/>
      <c r="J4" s="98"/>
      <c r="K4" s="120"/>
    </row>
    <row r="5" spans="2:11" ht="13.8" thickBot="1">
      <c r="B5" s="52" t="s">
        <v>58</v>
      </c>
      <c r="C5" s="53" t="s">
        <v>46</v>
      </c>
      <c r="D5" s="156">
        <v>505.7</v>
      </c>
      <c r="E5" s="156">
        <v>734.8</v>
      </c>
      <c r="F5" s="156">
        <v>-229.1</v>
      </c>
      <c r="G5" s="157">
        <v>-0.31176683771256541</v>
      </c>
      <c r="H5" s="98"/>
      <c r="I5" s="98"/>
      <c r="J5" s="98"/>
      <c r="K5" s="120"/>
    </row>
    <row r="6" spans="2:11" ht="13.8" thickTop="1"/>
    <row r="9" spans="2:11" ht="15" thickBot="1">
      <c r="B9" s="54"/>
      <c r="C9" s="113"/>
      <c r="D9" s="114"/>
      <c r="E9" s="114"/>
      <c r="F9" s="114"/>
      <c r="G9" s="115"/>
    </row>
    <row r="10" spans="2:11" ht="15" thickTop="1">
      <c r="B10" s="108"/>
      <c r="C10" s="109"/>
      <c r="D10" s="110" t="str">
        <f>SPN!D13</f>
        <v>4Q2019</v>
      </c>
      <c r="E10" s="110" t="str">
        <f>SPN!E13</f>
        <v>4Q2018</v>
      </c>
      <c r="F10" s="223" t="str">
        <f>F3</f>
        <v>2019/2018</v>
      </c>
      <c r="G10" s="223"/>
    </row>
    <row r="11" spans="2:11" ht="15" thickBot="1">
      <c r="B11" s="111" t="s">
        <v>57</v>
      </c>
      <c r="C11" s="112" t="str">
        <f>C4</f>
        <v>Th. MT</v>
      </c>
      <c r="D11" s="162">
        <v>11</v>
      </c>
      <c r="E11" s="162">
        <v>14.7</v>
      </c>
      <c r="F11" s="162">
        <v>-3.7</v>
      </c>
      <c r="G11" s="163">
        <v>-0.25296156797713676</v>
      </c>
      <c r="H11" s="98"/>
      <c r="I11" s="98"/>
      <c r="J11" s="98"/>
      <c r="K11" s="120"/>
    </row>
    <row r="12" spans="2:11" ht="13.8" thickBot="1">
      <c r="B12" s="52" t="s">
        <v>58</v>
      </c>
      <c r="C12" s="53" t="str">
        <f>C5</f>
        <v>MUS$</v>
      </c>
      <c r="D12" s="160">
        <v>99.7</v>
      </c>
      <c r="E12" s="160">
        <v>233.9</v>
      </c>
      <c r="F12" s="160">
        <v>-134.19999999999999</v>
      </c>
      <c r="G12" s="161">
        <v>-0.57378514981933437</v>
      </c>
      <c r="H12" s="98"/>
      <c r="I12" s="98"/>
      <c r="J12" s="98"/>
      <c r="K12" s="120"/>
    </row>
    <row r="13" spans="2:11" ht="13.8" thickTop="1"/>
  </sheetData>
  <mergeCells count="2">
    <mergeCell ref="F3:G3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workbookViewId="0">
      <selection activeCell="D14" sqref="D14:G19"/>
    </sheetView>
  </sheetViews>
  <sheetFormatPr baseColWidth="10" defaultColWidth="11.44140625" defaultRowHeight="13.2"/>
  <cols>
    <col min="1" max="1" width="3.5546875" style="78" customWidth="1"/>
    <col min="2" max="2" width="50.6640625" style="78" customWidth="1"/>
    <col min="3" max="16384" width="11.44140625" style="78"/>
  </cols>
  <sheetData>
    <row r="1" spans="2:10">
      <c r="B1" s="56" t="s">
        <v>65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82"/>
      <c r="C3" s="83"/>
      <c r="D3" s="51">
        <v>2019</v>
      </c>
      <c r="E3" s="51">
        <v>2018</v>
      </c>
      <c r="F3" s="222" t="s">
        <v>72</v>
      </c>
      <c r="G3" s="222"/>
    </row>
    <row r="4" spans="2:10">
      <c r="B4" s="58" t="s">
        <v>66</v>
      </c>
      <c r="C4" s="59" t="s">
        <v>45</v>
      </c>
      <c r="D4" s="172">
        <v>1041.9000000000001</v>
      </c>
      <c r="E4" s="172">
        <v>1082.5999999999999</v>
      </c>
      <c r="F4" s="170">
        <v>-40.700000000000003</v>
      </c>
      <c r="G4" s="171">
        <v>-3.7580832352400229E-2</v>
      </c>
      <c r="H4" s="98"/>
      <c r="I4" s="98"/>
      <c r="J4" s="98"/>
    </row>
    <row r="5" spans="2:10">
      <c r="B5" s="84" t="s">
        <v>50</v>
      </c>
      <c r="C5" s="85" t="s">
        <v>45</v>
      </c>
      <c r="D5" s="164">
        <v>30.2</v>
      </c>
      <c r="E5" s="164">
        <v>25</v>
      </c>
      <c r="F5" s="164">
        <v>5.2</v>
      </c>
      <c r="G5" s="165">
        <v>0.20680199361888518</v>
      </c>
      <c r="H5" s="98"/>
      <c r="I5" s="98"/>
      <c r="J5" s="98"/>
    </row>
    <row r="6" spans="2:10">
      <c r="B6" s="84" t="s">
        <v>51</v>
      </c>
      <c r="C6" s="85" t="s">
        <v>45</v>
      </c>
      <c r="D6" s="164">
        <v>617.4</v>
      </c>
      <c r="E6" s="164">
        <v>673.4</v>
      </c>
      <c r="F6" s="164">
        <v>-56</v>
      </c>
      <c r="G6" s="165">
        <v>-8.3170749128793187E-2</v>
      </c>
      <c r="H6" s="98"/>
      <c r="I6" s="98"/>
      <c r="J6" s="98"/>
    </row>
    <row r="7" spans="2:10">
      <c r="B7" s="84" t="s">
        <v>52</v>
      </c>
      <c r="C7" s="85" t="s">
        <v>45</v>
      </c>
      <c r="D7" s="164">
        <v>238.9</v>
      </c>
      <c r="E7" s="164">
        <v>242.5</v>
      </c>
      <c r="F7" s="164">
        <v>-3.6</v>
      </c>
      <c r="G7" s="165">
        <v>-1.4755161350096357E-2</v>
      </c>
      <c r="H7" s="98"/>
      <c r="I7" s="98"/>
      <c r="J7" s="98"/>
    </row>
    <row r="8" spans="2:10" ht="13.8" thickBot="1">
      <c r="B8" s="60" t="s">
        <v>53</v>
      </c>
      <c r="C8" s="86" t="s">
        <v>45</v>
      </c>
      <c r="D8" s="166">
        <v>155.30000000000001</v>
      </c>
      <c r="E8" s="166">
        <v>141.6</v>
      </c>
      <c r="F8" s="166">
        <v>13.7</v>
      </c>
      <c r="G8" s="167">
        <v>9.6937430562337612E-2</v>
      </c>
      <c r="H8" s="98"/>
      <c r="I8" s="98"/>
      <c r="J8" s="98"/>
    </row>
    <row r="9" spans="2:10" ht="13.8" thickBot="1">
      <c r="B9" s="52" t="s">
        <v>54</v>
      </c>
      <c r="C9" s="53" t="s">
        <v>46</v>
      </c>
      <c r="D9" s="168">
        <v>723.9</v>
      </c>
      <c r="E9" s="168">
        <v>781.8</v>
      </c>
      <c r="F9" s="168">
        <v>-57.8</v>
      </c>
      <c r="G9" s="169">
        <v>-7.3976995386177191E-2</v>
      </c>
      <c r="H9" s="98"/>
      <c r="I9" s="98"/>
      <c r="J9" s="98"/>
    </row>
    <row r="10" spans="2:10" ht="13.8" thickTop="1">
      <c r="B10" s="87" t="s">
        <v>47</v>
      </c>
      <c r="C10" s="87"/>
      <c r="D10" s="88"/>
      <c r="E10" s="88"/>
      <c r="F10" s="88"/>
      <c r="G10" s="89"/>
    </row>
    <row r="12" spans="2:10" ht="13.8" thickBot="1"/>
    <row r="13" spans="2:10" ht="13.8" thickTop="1">
      <c r="B13" s="82"/>
      <c r="C13" s="83"/>
      <c r="D13" s="107" t="s">
        <v>76</v>
      </c>
      <c r="E13" s="107" t="s">
        <v>77</v>
      </c>
      <c r="F13" s="222" t="s">
        <v>72</v>
      </c>
      <c r="G13" s="222"/>
    </row>
    <row r="14" spans="2:10">
      <c r="B14" s="58" t="s">
        <v>66</v>
      </c>
      <c r="C14" s="59" t="s">
        <v>45</v>
      </c>
      <c r="D14" s="181">
        <v>254.1</v>
      </c>
      <c r="E14" s="181">
        <v>237.7</v>
      </c>
      <c r="F14" s="179">
        <v>16.399999999999999</v>
      </c>
      <c r="G14" s="180">
        <v>6.8841783004064516E-2</v>
      </c>
      <c r="H14" s="98"/>
      <c r="I14" s="98"/>
      <c r="J14" s="98"/>
    </row>
    <row r="15" spans="2:10">
      <c r="B15" s="84" t="s">
        <v>50</v>
      </c>
      <c r="C15" s="85" t="s">
        <v>45</v>
      </c>
      <c r="D15" s="173">
        <v>9.5</v>
      </c>
      <c r="E15" s="173">
        <v>2.2000000000000002</v>
      </c>
      <c r="F15" s="173">
        <v>7.3</v>
      </c>
      <c r="G15" s="174">
        <v>3.3413158339384097</v>
      </c>
      <c r="H15" s="98"/>
      <c r="I15" s="98"/>
      <c r="J15" s="98"/>
    </row>
    <row r="16" spans="2:10">
      <c r="B16" s="84" t="s">
        <v>51</v>
      </c>
      <c r="C16" s="85" t="s">
        <v>45</v>
      </c>
      <c r="D16" s="173">
        <v>135.9</v>
      </c>
      <c r="E16" s="173">
        <v>138.4</v>
      </c>
      <c r="F16" s="173">
        <v>-2.4</v>
      </c>
      <c r="G16" s="174">
        <v>-1.7410981707754236E-2</v>
      </c>
      <c r="H16" s="98"/>
      <c r="I16" s="98"/>
      <c r="J16" s="98"/>
    </row>
    <row r="17" spans="2:10">
      <c r="B17" s="84" t="s">
        <v>52</v>
      </c>
      <c r="C17" s="85" t="s">
        <v>45</v>
      </c>
      <c r="D17" s="173">
        <v>65.8</v>
      </c>
      <c r="E17" s="173">
        <v>62.4</v>
      </c>
      <c r="F17" s="173">
        <v>3.4</v>
      </c>
      <c r="G17" s="174">
        <v>5.3776476768727655E-2</v>
      </c>
      <c r="H17" s="98"/>
      <c r="I17" s="98"/>
      <c r="J17" s="98"/>
    </row>
    <row r="18" spans="2:10" ht="13.8" thickBot="1">
      <c r="B18" s="60" t="s">
        <v>53</v>
      </c>
      <c r="C18" s="86" t="s">
        <v>45</v>
      </c>
      <c r="D18" s="175">
        <v>42.9</v>
      </c>
      <c r="E18" s="175">
        <v>34.799999999999997</v>
      </c>
      <c r="F18" s="175">
        <v>8.1</v>
      </c>
      <c r="G18" s="176">
        <v>0.23306143010567992</v>
      </c>
      <c r="H18" s="98"/>
      <c r="I18" s="98"/>
      <c r="J18" s="98"/>
    </row>
    <row r="19" spans="2:10" ht="13.8" thickBot="1">
      <c r="B19" s="52" t="s">
        <v>54</v>
      </c>
      <c r="C19" s="53" t="s">
        <v>46</v>
      </c>
      <c r="D19" s="177">
        <v>172.8</v>
      </c>
      <c r="E19" s="177">
        <v>174.4</v>
      </c>
      <c r="F19" s="177">
        <v>-1.6</v>
      </c>
      <c r="G19" s="178">
        <v>-9.1686213028384644E-3</v>
      </c>
      <c r="H19" s="98"/>
      <c r="I19" s="98"/>
      <c r="J19" s="98"/>
    </row>
    <row r="20" spans="2:10" ht="13.8" thickTop="1">
      <c r="B20" s="87" t="s">
        <v>47</v>
      </c>
      <c r="C20" s="87"/>
      <c r="D20" s="88"/>
      <c r="E20" s="88"/>
      <c r="F20" s="88"/>
      <c r="G20" s="89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showGridLines="0" workbookViewId="0">
      <selection activeCell="B31" sqref="B31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67</v>
      </c>
    </row>
    <row r="2" spans="2:10" ht="13.8" thickBot="1">
      <c r="B2" s="54"/>
    </row>
    <row r="3" spans="2:10" ht="13.8" thickTop="1">
      <c r="B3" s="101"/>
      <c r="C3" s="83"/>
      <c r="D3" s="51">
        <f>SPN!D3</f>
        <v>2019</v>
      </c>
      <c r="E3" s="51">
        <f>SPN!E3</f>
        <v>2018</v>
      </c>
      <c r="F3" s="222" t="str">
        <f>SPN!F3</f>
        <v>2019/2018</v>
      </c>
      <c r="G3" s="222"/>
    </row>
    <row r="4" spans="2:10" ht="13.8" thickBot="1">
      <c r="B4" s="102" t="s">
        <v>55</v>
      </c>
      <c r="C4" s="100" t="s">
        <v>45</v>
      </c>
      <c r="D4" s="184">
        <v>12.7</v>
      </c>
      <c r="E4" s="184">
        <v>13.3</v>
      </c>
      <c r="F4" s="184">
        <v>-0.6</v>
      </c>
      <c r="G4" s="185">
        <v>-4.3708383259640549E-2</v>
      </c>
      <c r="H4" s="98"/>
      <c r="I4" s="98"/>
      <c r="J4" s="98"/>
    </row>
    <row r="5" spans="2:10" ht="13.8" thickBot="1">
      <c r="B5" s="52" t="s">
        <v>56</v>
      </c>
      <c r="C5" s="53" t="s">
        <v>46</v>
      </c>
      <c r="D5" s="182">
        <v>371</v>
      </c>
      <c r="E5" s="182">
        <v>325</v>
      </c>
      <c r="F5" s="182">
        <v>46</v>
      </c>
      <c r="G5" s="183">
        <v>0.14169877434516631</v>
      </c>
      <c r="H5" s="98"/>
      <c r="I5" s="98"/>
      <c r="J5" s="98"/>
    </row>
    <row r="6" spans="2:10" ht="13.8" thickTop="1"/>
    <row r="8" spans="2:10" ht="15" thickBot="1">
      <c r="B8" s="54"/>
      <c r="C8" s="113"/>
      <c r="D8" s="114"/>
      <c r="E8" s="114"/>
      <c r="F8" s="114"/>
      <c r="G8" s="115"/>
    </row>
    <row r="9" spans="2:10" ht="15" thickTop="1">
      <c r="B9" s="108"/>
      <c r="C9" s="109"/>
      <c r="D9" s="51" t="str">
        <f>SPN!D13</f>
        <v>4Q2019</v>
      </c>
      <c r="E9" s="51" t="str">
        <f>SPN!E13</f>
        <v>4Q2018</v>
      </c>
      <c r="F9" s="222" t="s">
        <v>71</v>
      </c>
      <c r="G9" s="222"/>
    </row>
    <row r="10" spans="2:10" ht="15" thickBot="1">
      <c r="B10" s="111" t="s">
        <v>55</v>
      </c>
      <c r="C10" s="112" t="s">
        <v>45</v>
      </c>
      <c r="D10" s="188">
        <v>3</v>
      </c>
      <c r="E10" s="188">
        <v>3.2</v>
      </c>
      <c r="F10" s="188">
        <v>-0.2</v>
      </c>
      <c r="G10" s="189">
        <v>-6.3182873908426584E-2</v>
      </c>
      <c r="H10" s="98"/>
      <c r="I10" s="98"/>
      <c r="J10" s="98"/>
    </row>
    <row r="11" spans="2:10" ht="13.8" thickBot="1">
      <c r="B11" s="52" t="s">
        <v>56</v>
      </c>
      <c r="C11" s="53" t="str">
        <f>C4</f>
        <v>Th. MT</v>
      </c>
      <c r="D11" s="186">
        <v>93.6</v>
      </c>
      <c r="E11" s="186">
        <v>81.900000000000006</v>
      </c>
      <c r="F11" s="186">
        <v>11.7</v>
      </c>
      <c r="G11" s="187">
        <v>0.14345833146532105</v>
      </c>
      <c r="H11" s="98"/>
      <c r="I11" s="98"/>
      <c r="J11" s="98"/>
    </row>
    <row r="12" spans="2:10" ht="13.8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F16" sqref="F16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70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101"/>
      <c r="C3" s="103"/>
      <c r="D3" s="51">
        <f>SPN!D3</f>
        <v>2019</v>
      </c>
      <c r="E3" s="51">
        <f>SPN!E3</f>
        <v>2018</v>
      </c>
      <c r="F3" s="222" t="str">
        <f>SPN!F3</f>
        <v>2019/2018</v>
      </c>
      <c r="G3" s="222"/>
    </row>
    <row r="4" spans="2:10" ht="13.8" thickBot="1">
      <c r="B4" s="55" t="s">
        <v>59</v>
      </c>
      <c r="C4" s="100" t="s">
        <v>45</v>
      </c>
      <c r="D4" s="194">
        <v>597.29999999999995</v>
      </c>
      <c r="E4" s="194">
        <v>831.8</v>
      </c>
      <c r="F4" s="192">
        <v>-234.5</v>
      </c>
      <c r="G4" s="193">
        <v>-0.28192845998614058</v>
      </c>
      <c r="H4" s="121"/>
      <c r="I4" s="121"/>
      <c r="J4" s="121"/>
    </row>
    <row r="5" spans="2:10" ht="13.8" thickBot="1">
      <c r="B5" s="52" t="s">
        <v>60</v>
      </c>
      <c r="C5" s="53" t="s">
        <v>46</v>
      </c>
      <c r="D5" s="190">
        <v>212.2</v>
      </c>
      <c r="E5" s="190">
        <v>267.5</v>
      </c>
      <c r="F5" s="190">
        <v>-55.3</v>
      </c>
      <c r="G5" s="191">
        <v>-0.20683522470272309</v>
      </c>
      <c r="H5" s="121"/>
      <c r="I5" s="121"/>
      <c r="J5" s="121"/>
    </row>
    <row r="6" spans="2:10" ht="13.8" thickTop="1"/>
    <row r="9" spans="2:10" ht="15" thickBot="1">
      <c r="B9" s="54"/>
      <c r="C9" s="113"/>
      <c r="D9" s="114"/>
      <c r="E9" s="114"/>
      <c r="F9" s="114"/>
      <c r="G9" s="115"/>
    </row>
    <row r="10" spans="2:10" ht="15" thickTop="1">
      <c r="B10" s="108"/>
      <c r="C10" s="109"/>
      <c r="D10" s="110" t="str">
        <f>SPN!D13</f>
        <v>4Q2019</v>
      </c>
      <c r="E10" s="110" t="str">
        <f>SPN!E13</f>
        <v>4Q2018</v>
      </c>
      <c r="F10" s="105" t="str">
        <f>F3</f>
        <v>2019/2018</v>
      </c>
      <c r="G10" s="116"/>
    </row>
    <row r="11" spans="2:10" ht="13.8" thickBot="1">
      <c r="B11" s="55" t="s">
        <v>59</v>
      </c>
      <c r="C11" s="100" t="s">
        <v>45</v>
      </c>
      <c r="D11" s="199">
        <v>143</v>
      </c>
      <c r="E11" s="197">
        <v>129.4</v>
      </c>
      <c r="F11" s="197">
        <v>13.6</v>
      </c>
      <c r="G11" s="198">
        <v>0.10509803709461463</v>
      </c>
      <c r="H11" s="121"/>
      <c r="I11" s="121"/>
      <c r="J11" s="121"/>
    </row>
    <row r="12" spans="2:10" ht="13.8" thickBot="1">
      <c r="B12" s="52" t="s">
        <v>60</v>
      </c>
      <c r="C12" s="53" t="s">
        <v>46</v>
      </c>
      <c r="D12" s="195">
        <v>49.9</v>
      </c>
      <c r="E12" s="195">
        <v>47.7</v>
      </c>
      <c r="F12" s="195">
        <v>2.2999999999999998</v>
      </c>
      <c r="G12" s="196">
        <v>4.7766751410272201E-2</v>
      </c>
      <c r="H12" s="121"/>
      <c r="I12" s="121"/>
      <c r="J12" s="121"/>
    </row>
    <row r="13" spans="2:10" ht="13.8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F16" sqref="F16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69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101"/>
      <c r="C3" s="83"/>
      <c r="D3" s="51">
        <f>SPN!D3</f>
        <v>2019</v>
      </c>
      <c r="E3" s="51">
        <f>SPN!E3</f>
        <v>2018</v>
      </c>
      <c r="F3" s="222" t="str">
        <f>SPN!F3</f>
        <v>2019/2018</v>
      </c>
      <c r="G3" s="222"/>
    </row>
    <row r="4" spans="2:10" ht="13.8" thickBot="1">
      <c r="B4" s="102" t="s">
        <v>61</v>
      </c>
      <c r="C4" s="104" t="s">
        <v>45</v>
      </c>
      <c r="D4" s="202">
        <v>123.5</v>
      </c>
      <c r="E4" s="202">
        <v>135.9</v>
      </c>
      <c r="F4" s="202">
        <v>-12.4</v>
      </c>
      <c r="G4" s="203">
        <v>-9.1182447978148229E-2</v>
      </c>
      <c r="H4" s="98"/>
      <c r="I4" s="98"/>
      <c r="J4" s="98"/>
    </row>
    <row r="5" spans="2:10" ht="13.8" thickBot="1">
      <c r="B5" s="52" t="s">
        <v>62</v>
      </c>
      <c r="C5" s="53" t="s">
        <v>46</v>
      </c>
      <c r="D5" s="200">
        <v>94.9</v>
      </c>
      <c r="E5" s="200">
        <v>108.3</v>
      </c>
      <c r="F5" s="200">
        <v>-13.4</v>
      </c>
      <c r="G5" s="201">
        <v>-0.12369870075977729</v>
      </c>
      <c r="H5" s="98"/>
      <c r="I5" s="98"/>
      <c r="J5" s="98"/>
    </row>
    <row r="6" spans="2:10" ht="13.8" thickTop="1"/>
    <row r="9" spans="2:10" ht="15" thickBot="1">
      <c r="B9" s="54"/>
      <c r="C9" s="113"/>
      <c r="D9" s="114"/>
      <c r="E9" s="114"/>
      <c r="F9" s="114"/>
      <c r="G9" s="115"/>
    </row>
    <row r="10" spans="2:10" ht="15" thickTop="1">
      <c r="B10" s="108"/>
      <c r="C10" s="106"/>
      <c r="D10" s="110" t="str">
        <f>SPN!D13</f>
        <v>4Q2019</v>
      </c>
      <c r="E10" s="110" t="str">
        <f>SPN!E13</f>
        <v>4Q2018</v>
      </c>
      <c r="F10" s="222" t="s">
        <v>71</v>
      </c>
      <c r="G10" s="222"/>
    </row>
    <row r="11" spans="2:10" ht="15" thickBot="1">
      <c r="B11" s="111" t="s">
        <v>61</v>
      </c>
      <c r="C11" s="112" t="s">
        <v>45</v>
      </c>
      <c r="D11" s="206">
        <v>65</v>
      </c>
      <c r="E11" s="206">
        <v>18.100000000000001</v>
      </c>
      <c r="F11" s="206">
        <v>46.8</v>
      </c>
      <c r="G11" s="207">
        <v>2.5805798881277342</v>
      </c>
      <c r="H11" s="98"/>
      <c r="I11" s="98"/>
      <c r="J11" s="98"/>
    </row>
    <row r="12" spans="2:10" ht="13.8" thickBot="1">
      <c r="B12" s="52" t="s">
        <v>62</v>
      </c>
      <c r="C12" s="53" t="str">
        <f>C5</f>
        <v>MUS$</v>
      </c>
      <c r="D12" s="204">
        <v>47</v>
      </c>
      <c r="E12" s="204">
        <v>13.7</v>
      </c>
      <c r="F12" s="204">
        <v>33.299999999999997</v>
      </c>
      <c r="G12" s="205">
        <v>2.4319303495494973</v>
      </c>
      <c r="H12" s="98"/>
      <c r="I12" s="98"/>
      <c r="J12" s="98"/>
    </row>
    <row r="13" spans="2:10" ht="13.8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2020-03-02T18:38:26Z</dcterms:modified>
</cp:coreProperties>
</file>