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0\3Q\FINAL\"/>
    </mc:Choice>
  </mc:AlternateContent>
  <xr:revisionPtr revIDLastSave="0" documentId="13_ncr:1_{9E8EF238-F7EE-44D5-B6DA-6821C15C61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C16" i="6"/>
  <c r="C17" i="6" s="1"/>
  <c r="C18" i="6" s="1"/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<sst xmlns="http://schemas.openxmlformats.org/spreadsheetml/2006/main" count="118" uniqueCount="78">
  <si>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</si>
  <si>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</si>
  <si>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</si>
  <si>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</si>
  <si>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</si>
  <si>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</si>
  <si>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</si>
  <si>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</si>
  <si>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</si>
  <si>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</si>
  <si>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</si>
  <si>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</si>
  <si>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</si>
  <si>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</si>
  <si>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</si>
  <si>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</si>
  <si>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</si>
  <si>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</si>
  <si>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</si>
  <si>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</si>
  <si>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</si>
  <si>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</si>
  <si>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</si>
  <si>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</si>
  <si>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</si>
  <si>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</si>
  <si>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</si>
  <si>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</si>
  <si>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</si>
  <si>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</si>
  <si>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</si>
  <si>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</si>
  <si>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</si>
  <si>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</si>
  <si>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</si>
  <si>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</si>
  <si>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</si>
  <si>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</si>
  <si>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</si>
  <si>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</si>
  <si>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</si>
  <si>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</si>
  <si>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</si>
  <si>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</si>
  <si>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</si>
  <si>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</si>
  <si>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</si>
  <si>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</si>
  <si>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</si>
  <si>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</si>
  <si>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</si>
  <si>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</si>
  <si>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</si>
  <si>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</si>
  <si>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</si>
  <si>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</si>
  <si>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</si>
  <si>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</si>
  <si>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</si>
  <si>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</si>
  <si>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</si>
  <si>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</si>
  <si>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</si>
  <si>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</si>
  <si>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Al 31 de dic</t>
  </si>
  <si>
    <t>2020/2019</t>
  </si>
  <si>
    <t>Estado Consolidado de Resultados</t>
  </si>
  <si>
    <t>Estado de Situación Financiera Consolidado</t>
  </si>
  <si>
    <t>Impuesto a las ganancias</t>
  </si>
  <si>
    <t>Costos de Ventas</t>
  </si>
  <si>
    <t>Acumulado al 30 de septiembre</t>
  </si>
  <si>
    <t>Tercer trimestre</t>
  </si>
  <si>
    <t>Al 30 de sep.</t>
  </si>
  <si>
    <t xml:space="preserve">     Inventarios Corrientes</t>
  </si>
  <si>
    <t>9M2020</t>
  </si>
  <si>
    <t>9M2019</t>
  </si>
  <si>
    <t>3Q2019</t>
  </si>
  <si>
    <t>3Q2020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</si>
</sst>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69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0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2" applyFont="1" applyAlignment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ill="1" applyBorder="1" applyAlignment="1">
      <alignment horizontal="left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9" fontId="2" fillId="0" borderId="0" xfId="47" applyNumberFormat="1" applyFont="1" applyFill="1" applyBorder="1" applyAlignment="1">
      <alignment horizontal="right" wrapText="1"/>
    </xf>
    <xf numFmtId="168" fontId="2" fillId="0" borderId="0" xfId="1" applyNumberFormat="1" applyFont="1" applyFill="1" applyBorder="1" applyAlignment="1">
      <alignment horizontal="right" wrapText="1"/>
    </xf>
    <xf numFmtId="165" fontId="2" fillId="0" borderId="0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167" fontId="2" fillId="0" borderId="0" xfId="2" applyNumberFormat="1" applyFont="1" applyFill="1" applyBorder="1" applyAlignment="1">
      <alignment horizontal="right" wrapText="1"/>
    </xf>
    <xf numFmtId="164" fontId="31" fillId="0" borderId="0" xfId="1" applyNumberFormat="1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164" fontId="7" fillId="0" borderId="7" xfId="1" applyNumberFormat="1" applyFont="1" applyFill="1" applyBorder="1" applyAlignment="1">
      <alignment wrapText="1"/>
    </xf>
    <xf numFmtId="164" fontId="7" fillId="0" borderId="29" xfId="1" applyNumberFormat="1" applyFont="1" applyFill="1" applyBorder="1" applyAlignment="1">
      <alignment wrapText="1"/>
    </xf>
    <xf numFmtId="2" fontId="2" fillId="0" borderId="10" xfId="1" applyNumberFormat="1" applyFont="1" applyFill="1" applyBorder="1" applyAlignment="1">
      <alignment wrapText="1"/>
    </xf>
    <xf numFmtId="164" fontId="2" fillId="0" borderId="10" xfId="1" applyNumberFormat="1" applyFont="1" applyFill="1" applyBorder="1" applyAlignment="1">
      <alignment wrapText="1"/>
    </xf>
    <xf numFmtId="2" fontId="2" fillId="0" borderId="30" xfId="1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8" fontId="7" fillId="0" borderId="0" xfId="1" applyNumberFormat="1" applyFont="1" applyFill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right"/>
    </xf>
    <xf numFmtId="168" fontId="7" fillId="0" borderId="0" xfId="1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68" fontId="7" fillId="0" borderId="0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wrapText="1"/>
    </xf>
    <xf numFmtId="164" fontId="6" fillId="0" borderId="0" xfId="1" applyNumberFormat="1" applyFont="1" applyFill="1" applyBorder="1" applyAlignment="1">
      <alignment wrapText="1"/>
    </xf>
    <xf numFmtId="164" fontId="7" fillId="0" borderId="7" xfId="1" applyNumberFormat="1" applyFont="1" applyBorder="1" applyAlignment="1">
      <alignment wrapText="1"/>
    </xf>
    <xf numFmtId="164" fontId="7" fillId="0" borderId="8" xfId="2" applyNumberFormat="1" applyFont="1" applyFill="1" applyBorder="1" applyAlignment="1">
      <alignment wrapText="1"/>
    </xf>
    <xf numFmtId="164" fontId="2" fillId="0" borderId="11" xfId="2" applyNumberFormat="1" applyFont="1" applyFill="1" applyBorder="1" applyAlignment="1">
      <alignment wrapText="1"/>
    </xf>
    <xf numFmtId="166" fontId="32" fillId="0" borderId="17" xfId="247" applyNumberFormat="1" applyFill="1" applyBorder="1" applyAlignment="1">
      <alignment horizontal="right"/>
    </xf>
    <xf numFmtId="9" fontId="32" fillId="0" borderId="17" xfId="247" applyNumberFormat="1" applyFill="1" applyBorder="1" applyAlignment="1">
      <alignment horizontal="right"/>
    </xf>
    <xf numFmtId="166" fontId="7" fillId="0" borderId="16" xfId="247" applyNumberFormat="1" applyFont="1" applyFill="1" applyBorder="1" applyAlignment="1">
      <alignment horizontal="right" vertical="center"/>
    </xf>
    <xf numFmtId="9" fontId="7" fillId="0" borderId="16" xfId="247" applyNumberFormat="1" applyFont="1" applyFill="1" applyBorder="1" applyAlignment="1">
      <alignment horizontal="right" vertical="center"/>
    </xf>
    <xf numFmtId="166" fontId="7" fillId="0" borderId="0" xfId="247" applyNumberFormat="1" applyFont="1" applyFill="1" applyBorder="1" applyAlignment="1">
      <alignment horizontal="right" vertical="center" wrapText="1"/>
    </xf>
    <xf numFmtId="166" fontId="7" fillId="0" borderId="0" xfId="247" applyNumberFormat="1" applyFont="1" applyFill="1" applyAlignment="1">
      <alignment horizontal="right"/>
    </xf>
    <xf numFmtId="9" fontId="7" fillId="0" borderId="0" xfId="247" applyNumberFormat="1" applyFont="1" applyFill="1" applyAlignment="1">
      <alignment horizontal="right"/>
    </xf>
    <xf numFmtId="168" fontId="32" fillId="0" borderId="17" xfId="247" applyNumberFormat="1" applyFill="1" applyBorder="1" applyAlignment="1">
      <alignment horizontal="right"/>
    </xf>
    <xf numFmtId="166" fontId="2" fillId="0" borderId="0" xfId="247" applyNumberFormat="1" applyFont="1" applyFill="1" applyAlignment="1">
      <alignment horizontal="right"/>
    </xf>
    <xf numFmtId="9" fontId="2" fillId="0" borderId="0" xfId="247" applyNumberFormat="1" applyFont="1" applyFill="1" applyAlignment="1">
      <alignment horizontal="right"/>
    </xf>
    <xf numFmtId="166" fontId="2" fillId="0" borderId="13" xfId="247" applyNumberFormat="1" applyFont="1" applyFill="1" applyBorder="1" applyAlignment="1">
      <alignment horizontal="right"/>
    </xf>
    <xf numFmtId="9" fontId="2" fillId="0" borderId="13" xfId="247" applyNumberFormat="1" applyFont="1" applyFill="1" applyBorder="1" applyAlignment="1">
      <alignment horizontal="right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  <xf numFmtId="0" fontId="2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7" fillId="0" borderId="0" xfId="2" applyFont="1" applyFill="1" applyBorder="1" applyAlignment="1"/>
    <xf numFmtId="0" fontId="6" fillId="0" borderId="0" xfId="2" applyFont="1" applyFill="1" applyBorder="1" applyAlignment="1"/>
    <xf numFmtId="0" fontId="5" fillId="0" borderId="0" xfId="2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0" fontId="5" fillId="0" borderId="5" xfId="0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37" fontId="2" fillId="0" borderId="4" xfId="1" applyNumberFormat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</cellXfs>
  <cellStyles count="249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8"/>
  <sheetViews>
    <sheetView showGridLines="0" tabSelected="1" zoomScale="80" zoomScaleNormal="80" workbookViewId="0">
      <selection activeCell="L4" sqref="L4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19" ht="15.75" thickBot="1">
      <c r="C1" s="34"/>
    </row>
    <row r="2" spans="2:19" ht="21" thickBot="1">
      <c r="B2" s="8"/>
      <c r="C2" s="166" t="s">
        <v>66</v>
      </c>
      <c r="D2" s="166"/>
      <c r="E2" s="166"/>
      <c r="F2" s="166"/>
      <c r="G2" s="167"/>
      <c r="H2" s="88"/>
      <c r="I2" s="88"/>
      <c r="J2" s="88"/>
      <c r="K2" s="89"/>
    </row>
    <row r="3" spans="2:19" ht="15" customHeight="1">
      <c r="B3" s="9"/>
      <c r="C3" s="1"/>
      <c r="D3" s="161"/>
      <c r="E3" s="161"/>
      <c r="F3" s="161"/>
      <c r="G3" s="162"/>
      <c r="H3" s="168" t="s">
        <v>70</v>
      </c>
      <c r="I3" s="169"/>
      <c r="J3" s="169"/>
      <c r="K3" s="95"/>
    </row>
    <row r="4" spans="2:19" ht="15" customHeight="1">
      <c r="B4" s="10"/>
      <c r="C4" s="68" t="s">
        <v>0</v>
      </c>
      <c r="D4" s="172" t="s">
        <v>71</v>
      </c>
      <c r="E4" s="172"/>
      <c r="F4" s="172"/>
      <c r="G4" s="163"/>
      <c r="H4" s="170"/>
      <c r="I4" s="171"/>
      <c r="J4" s="171"/>
      <c r="K4" s="96"/>
    </row>
    <row r="5" spans="2:19">
      <c r="B5" s="10"/>
      <c r="C5" s="69"/>
      <c r="D5" s="58">
        <v>2020</v>
      </c>
      <c r="E5" s="58"/>
      <c r="F5" s="58">
        <v>2019</v>
      </c>
      <c r="G5" s="98"/>
      <c r="H5" s="97">
        <v>2020</v>
      </c>
      <c r="I5" s="97"/>
      <c r="J5" s="97">
        <v>2019</v>
      </c>
      <c r="K5" s="98"/>
    </row>
    <row r="6" spans="2:19">
      <c r="B6" s="10"/>
      <c r="C6" s="63"/>
      <c r="D6" s="63"/>
      <c r="E6" s="63"/>
      <c r="F6" s="154"/>
      <c r="G6" s="155"/>
      <c r="H6" s="97"/>
      <c r="I6" s="99"/>
      <c r="J6" s="97"/>
      <c r="K6" s="100"/>
    </row>
    <row r="7" spans="2:19">
      <c r="B7" s="10"/>
      <c r="C7" s="71" t="s">
        <v>24</v>
      </c>
      <c r="D7" s="66">
        <v>452.9</v>
      </c>
      <c r="E7" s="66"/>
      <c r="F7" s="66">
        <v>473.1</v>
      </c>
      <c r="G7" s="111"/>
      <c r="H7" s="66">
        <v>1303.4000000000001</v>
      </c>
      <c r="I7" s="66"/>
      <c r="J7" s="66">
        <v>1471.4</v>
      </c>
      <c r="K7" s="101"/>
      <c r="M7" s="118"/>
      <c r="O7" s="118"/>
      <c r="Q7" s="118"/>
      <c r="S7" s="118"/>
    </row>
    <row r="8" spans="2:19">
      <c r="B8" s="11"/>
      <c r="D8" s="108"/>
      <c r="E8" s="102"/>
      <c r="F8" s="102"/>
      <c r="G8" s="101"/>
      <c r="H8" s="102"/>
      <c r="I8" s="102"/>
      <c r="J8" s="102"/>
      <c r="K8" s="101"/>
      <c r="M8" s="118"/>
      <c r="O8" s="118"/>
      <c r="Q8" s="118"/>
      <c r="S8" s="118"/>
    </row>
    <row r="9" spans="2:19" ht="14.25" customHeight="1">
      <c r="B9" s="12"/>
      <c r="C9" s="64" t="s">
        <v>26</v>
      </c>
      <c r="D9" s="103">
        <v>95.3</v>
      </c>
      <c r="E9" s="66"/>
      <c r="F9" s="103">
        <v>112.5</v>
      </c>
      <c r="G9" s="101"/>
      <c r="H9" s="103">
        <v>246.5</v>
      </c>
      <c r="I9" s="66"/>
      <c r="J9" s="103">
        <v>406</v>
      </c>
      <c r="K9" s="101"/>
      <c r="M9" s="118"/>
      <c r="O9" s="118"/>
      <c r="Q9" s="118"/>
      <c r="S9" s="118"/>
    </row>
    <row r="10" spans="2:19">
      <c r="B10" s="13"/>
      <c r="C10" s="64" t="s">
        <v>56</v>
      </c>
      <c r="D10" s="103">
        <v>174.8</v>
      </c>
      <c r="E10" s="66"/>
      <c r="F10" s="103">
        <v>167.3</v>
      </c>
      <c r="G10" s="101"/>
      <c r="H10" s="103">
        <v>522.6</v>
      </c>
      <c r="I10" s="66"/>
      <c r="J10" s="103">
        <v>551.1</v>
      </c>
      <c r="K10" s="101"/>
      <c r="M10" s="118"/>
      <c r="O10" s="118"/>
      <c r="Q10" s="118"/>
      <c r="S10" s="118"/>
    </row>
    <row r="11" spans="2:19">
      <c r="B11" s="13"/>
      <c r="C11" s="64" t="s">
        <v>25</v>
      </c>
      <c r="D11" s="103">
        <v>74.099999999999994</v>
      </c>
      <c r="E11" s="66"/>
      <c r="F11" s="103">
        <v>91.3</v>
      </c>
      <c r="G11" s="101"/>
      <c r="H11" s="103">
        <v>262.7</v>
      </c>
      <c r="I11" s="66"/>
      <c r="J11" s="103">
        <v>277.39999999999998</v>
      </c>
      <c r="K11" s="101"/>
      <c r="M11" s="118"/>
      <c r="O11" s="118"/>
      <c r="Q11" s="118"/>
      <c r="S11" s="118"/>
    </row>
    <row r="12" spans="2:19">
      <c r="B12" s="14"/>
      <c r="C12" s="64" t="s">
        <v>28</v>
      </c>
      <c r="D12" s="103">
        <v>65.5</v>
      </c>
      <c r="E12" s="66"/>
      <c r="F12" s="103">
        <v>73.7</v>
      </c>
      <c r="G12" s="101"/>
      <c r="H12" s="103">
        <v>143</v>
      </c>
      <c r="I12" s="66"/>
      <c r="J12" s="103">
        <v>162.19999999999999</v>
      </c>
      <c r="K12" s="101"/>
      <c r="M12" s="118"/>
      <c r="O12" s="118"/>
      <c r="Q12" s="118"/>
      <c r="S12" s="118"/>
    </row>
    <row r="13" spans="2:19">
      <c r="B13" s="14"/>
      <c r="C13" s="61" t="s">
        <v>27</v>
      </c>
      <c r="D13" s="103">
        <v>33.799999999999997</v>
      </c>
      <c r="E13" s="66"/>
      <c r="F13" s="103">
        <v>17</v>
      </c>
      <c r="G13" s="124"/>
      <c r="H13" s="103">
        <v>107.5</v>
      </c>
      <c r="I13" s="66"/>
      <c r="J13" s="103">
        <v>47.9</v>
      </c>
      <c r="K13" s="101"/>
      <c r="M13" s="118"/>
      <c r="O13" s="118"/>
      <c r="Q13" s="118"/>
      <c r="S13" s="118"/>
    </row>
    <row r="14" spans="2:19">
      <c r="B14" s="14"/>
      <c r="C14" s="64" t="s">
        <v>29</v>
      </c>
      <c r="D14" s="103">
        <v>9.4</v>
      </c>
      <c r="E14" s="66"/>
      <c r="F14" s="103">
        <v>11.3</v>
      </c>
      <c r="G14" s="101"/>
      <c r="H14" s="103">
        <v>21.1</v>
      </c>
      <c r="I14" s="66"/>
      <c r="J14" s="103">
        <v>26.8</v>
      </c>
      <c r="K14" s="101"/>
      <c r="M14" s="118"/>
      <c r="O14" s="118"/>
      <c r="Q14" s="118"/>
      <c r="S14" s="118"/>
    </row>
    <row r="15" spans="2:19">
      <c r="B15" s="15"/>
      <c r="C15" s="65"/>
      <c r="D15" s="125"/>
      <c r="E15" s="105"/>
      <c r="F15" s="125"/>
      <c r="G15" s="101"/>
      <c r="H15" s="104"/>
      <c r="I15" s="105"/>
      <c r="J15" s="106"/>
      <c r="K15" s="101"/>
      <c r="M15" s="118"/>
      <c r="O15" s="118"/>
      <c r="Q15" s="118"/>
      <c r="S15" s="118"/>
    </row>
    <row r="16" spans="2:19">
      <c r="B16" s="15"/>
      <c r="C16" s="71" t="s">
        <v>69</v>
      </c>
      <c r="D16" s="66">
        <v>-281.10000000000002</v>
      </c>
      <c r="E16" s="66"/>
      <c r="F16" s="66">
        <v>-289.3</v>
      </c>
      <c r="G16" s="101"/>
      <c r="H16" s="66">
        <v>-795.1</v>
      </c>
      <c r="I16" s="66"/>
      <c r="J16" s="66">
        <v>-899.5</v>
      </c>
      <c r="K16" s="101"/>
      <c r="M16" s="118"/>
      <c r="O16" s="118"/>
      <c r="Q16" s="118"/>
      <c r="S16" s="118"/>
    </row>
    <row r="17" spans="2:19">
      <c r="B17" s="15"/>
      <c r="C17" s="66" t="s">
        <v>30</v>
      </c>
      <c r="D17" s="66">
        <v>-57</v>
      </c>
      <c r="E17" s="66"/>
      <c r="F17" s="66">
        <v>-49.6</v>
      </c>
      <c r="G17" s="101"/>
      <c r="H17" s="66">
        <v>-157.9</v>
      </c>
      <c r="I17" s="66"/>
      <c r="J17" s="66">
        <v>-149.69999999999999</v>
      </c>
      <c r="K17" s="101"/>
      <c r="M17" s="118"/>
      <c r="O17" s="118"/>
      <c r="Q17" s="118"/>
      <c r="S17" s="118"/>
    </row>
    <row r="18" spans="2:19">
      <c r="B18" s="15"/>
      <c r="C18" s="70"/>
      <c r="D18" s="107"/>
      <c r="E18" s="108"/>
      <c r="F18" s="107"/>
      <c r="G18" s="101"/>
      <c r="H18" s="107"/>
      <c r="I18" s="66"/>
      <c r="J18" s="107"/>
      <c r="K18" s="101"/>
      <c r="M18" s="118"/>
      <c r="O18" s="118"/>
      <c r="Q18" s="118"/>
      <c r="S18" s="118"/>
    </row>
    <row r="19" spans="2:19">
      <c r="B19" s="15"/>
      <c r="C19" s="71" t="s">
        <v>31</v>
      </c>
      <c r="D19" s="66">
        <v>114.8</v>
      </c>
      <c r="E19" s="66"/>
      <c r="F19" s="66">
        <v>134.19999999999999</v>
      </c>
      <c r="G19" s="101"/>
      <c r="H19" s="66">
        <v>350.4</v>
      </c>
      <c r="I19" s="66"/>
      <c r="J19" s="66">
        <v>422.2</v>
      </c>
      <c r="K19" s="101"/>
      <c r="M19" s="118"/>
      <c r="O19" s="118"/>
      <c r="Q19" s="118"/>
      <c r="S19" s="118"/>
    </row>
    <row r="20" spans="2:19">
      <c r="B20" s="15"/>
      <c r="C20" s="67"/>
      <c r="D20" s="108"/>
      <c r="E20" s="108"/>
      <c r="F20" s="108"/>
      <c r="G20" s="101"/>
      <c r="H20" s="108"/>
      <c r="I20" s="108"/>
      <c r="J20" s="108"/>
      <c r="K20" s="101"/>
      <c r="M20" s="118"/>
      <c r="O20" s="118"/>
      <c r="Q20" s="118"/>
      <c r="S20" s="118"/>
    </row>
    <row r="21" spans="2:19">
      <c r="B21" s="15"/>
      <c r="C21" s="64" t="s">
        <v>32</v>
      </c>
      <c r="D21" s="109">
        <v>-25.7</v>
      </c>
      <c r="E21" s="109"/>
      <c r="F21" s="109">
        <v>-28.2</v>
      </c>
      <c r="G21" s="101"/>
      <c r="H21" s="109">
        <v>-74.599999999999994</v>
      </c>
      <c r="I21" s="109"/>
      <c r="J21" s="109">
        <v>-83.8</v>
      </c>
      <c r="K21" s="101"/>
      <c r="M21" s="118"/>
      <c r="O21" s="118"/>
      <c r="Q21" s="118"/>
      <c r="S21" s="118"/>
    </row>
    <row r="22" spans="2:19">
      <c r="B22" s="15"/>
      <c r="C22" s="62" t="s">
        <v>33</v>
      </c>
      <c r="D22" s="109">
        <v>-20.7</v>
      </c>
      <c r="E22" s="109"/>
      <c r="F22" s="109">
        <v>-20.3</v>
      </c>
      <c r="G22" s="101"/>
      <c r="H22" s="109">
        <v>-65.099999999999994</v>
      </c>
      <c r="I22" s="109"/>
      <c r="J22" s="109">
        <v>-58.9</v>
      </c>
      <c r="K22" s="101"/>
      <c r="M22" s="118"/>
      <c r="O22" s="118"/>
      <c r="Q22" s="118"/>
      <c r="S22" s="118"/>
    </row>
    <row r="23" spans="2:19">
      <c r="B23" s="15"/>
      <c r="C23" s="62" t="s">
        <v>34</v>
      </c>
      <c r="D23" s="109">
        <v>2.2000000000000002</v>
      </c>
      <c r="E23" s="109"/>
      <c r="F23" s="109">
        <v>6.9</v>
      </c>
      <c r="G23" s="101"/>
      <c r="H23" s="109">
        <v>12.5</v>
      </c>
      <c r="I23" s="109"/>
      <c r="J23" s="109">
        <v>19.3</v>
      </c>
      <c r="K23" s="101"/>
      <c r="M23" s="118"/>
      <c r="O23" s="118"/>
      <c r="Q23" s="118"/>
      <c r="S23" s="118"/>
    </row>
    <row r="24" spans="2:19">
      <c r="B24" s="15"/>
      <c r="C24" s="62" t="s">
        <v>35</v>
      </c>
      <c r="D24" s="109">
        <v>-0.2</v>
      </c>
      <c r="E24" s="109"/>
      <c r="F24" s="109">
        <v>-5.2</v>
      </c>
      <c r="G24" s="101"/>
      <c r="H24" s="109">
        <v>-7</v>
      </c>
      <c r="I24" s="109"/>
      <c r="J24" s="109">
        <v>-1</v>
      </c>
      <c r="K24" s="101"/>
      <c r="M24" s="118"/>
      <c r="O24" s="118"/>
      <c r="Q24" s="118"/>
      <c r="S24" s="118"/>
    </row>
    <row r="25" spans="2:19">
      <c r="B25" s="15"/>
      <c r="C25" s="62" t="s">
        <v>36</v>
      </c>
      <c r="D25" s="109">
        <v>-60.6</v>
      </c>
      <c r="E25" s="109"/>
      <c r="F25" s="109">
        <v>-0.5</v>
      </c>
      <c r="G25" s="101"/>
      <c r="H25" s="109">
        <v>-63.8</v>
      </c>
      <c r="I25" s="109"/>
      <c r="J25" s="109">
        <v>-1.3</v>
      </c>
      <c r="K25" s="101"/>
      <c r="M25" s="118"/>
      <c r="O25" s="118"/>
      <c r="Q25" s="118"/>
      <c r="S25" s="118"/>
    </row>
    <row r="26" spans="2:19">
      <c r="B26" s="15"/>
      <c r="C26" s="64"/>
      <c r="D26" s="66"/>
      <c r="E26" s="105"/>
      <c r="F26" s="105"/>
      <c r="G26" s="101"/>
      <c r="H26" s="110"/>
      <c r="I26" s="105"/>
      <c r="J26" s="105"/>
      <c r="K26" s="101"/>
      <c r="M26" s="118"/>
      <c r="O26" s="118"/>
      <c r="Q26" s="118"/>
      <c r="S26" s="118"/>
    </row>
    <row r="27" spans="2:19">
      <c r="B27" s="15"/>
      <c r="C27" s="72" t="s">
        <v>37</v>
      </c>
      <c r="D27" s="66">
        <v>9.6</v>
      </c>
      <c r="E27" s="66"/>
      <c r="F27" s="66">
        <v>86.8</v>
      </c>
      <c r="G27" s="111"/>
      <c r="H27" s="66">
        <v>152.4</v>
      </c>
      <c r="I27" s="66"/>
      <c r="J27" s="66">
        <v>296.5</v>
      </c>
      <c r="K27" s="111"/>
      <c r="M27" s="118"/>
      <c r="O27" s="118"/>
      <c r="Q27" s="118"/>
      <c r="S27" s="118"/>
    </row>
    <row r="28" spans="2:19">
      <c r="B28" s="15"/>
      <c r="C28" s="72"/>
      <c r="D28" s="66"/>
      <c r="E28" s="66"/>
      <c r="F28" s="66"/>
      <c r="G28" s="111"/>
      <c r="H28" s="66"/>
      <c r="I28" s="66"/>
      <c r="J28" s="66"/>
      <c r="K28" s="111"/>
      <c r="M28" s="118"/>
      <c r="O28" s="118"/>
      <c r="Q28" s="118"/>
      <c r="S28" s="118"/>
    </row>
    <row r="29" spans="2:19">
      <c r="B29" s="15"/>
      <c r="C29" s="72" t="s">
        <v>68</v>
      </c>
      <c r="D29" s="66">
        <v>-6.3</v>
      </c>
      <c r="E29" s="66"/>
      <c r="F29" s="66">
        <v>-25.6</v>
      </c>
      <c r="G29" s="111"/>
      <c r="H29" s="66">
        <v>-52.4</v>
      </c>
      <c r="I29" s="66"/>
      <c r="J29" s="66">
        <v>-84</v>
      </c>
      <c r="K29" s="111"/>
      <c r="M29" s="118"/>
      <c r="O29" s="118"/>
      <c r="Q29" s="118"/>
      <c r="S29" s="118"/>
    </row>
    <row r="30" spans="2:19">
      <c r="B30" s="15"/>
      <c r="C30" s="72"/>
      <c r="D30" s="66"/>
      <c r="E30" s="66"/>
      <c r="F30" s="66"/>
      <c r="G30" s="111"/>
      <c r="H30" s="66"/>
      <c r="I30" s="66"/>
      <c r="J30" s="66"/>
      <c r="K30" s="111"/>
      <c r="M30" s="118"/>
      <c r="O30" s="118"/>
      <c r="Q30" s="118"/>
      <c r="S30" s="118"/>
    </row>
    <row r="31" spans="2:19">
      <c r="B31" s="15"/>
      <c r="C31" s="72" t="s">
        <v>38</v>
      </c>
      <c r="D31" s="66">
        <v>3.3</v>
      </c>
      <c r="E31" s="66"/>
      <c r="F31" s="66">
        <v>61.2</v>
      </c>
      <c r="G31" s="111"/>
      <c r="H31" s="66">
        <v>100</v>
      </c>
      <c r="I31" s="66"/>
      <c r="J31" s="66">
        <v>212.4</v>
      </c>
      <c r="K31" s="111"/>
      <c r="M31" s="118"/>
      <c r="O31" s="118"/>
      <c r="Q31" s="118"/>
      <c r="S31" s="118"/>
    </row>
    <row r="32" spans="2:19">
      <c r="B32" s="15"/>
      <c r="C32" s="72"/>
      <c r="D32" s="66"/>
      <c r="E32" s="66"/>
      <c r="F32" s="66"/>
      <c r="G32" s="111"/>
      <c r="H32" s="66"/>
      <c r="I32" s="66"/>
      <c r="J32" s="66"/>
      <c r="K32" s="111"/>
      <c r="M32" s="118"/>
      <c r="O32" s="118"/>
      <c r="Q32" s="118"/>
      <c r="S32" s="118"/>
    </row>
    <row r="33" spans="2:19">
      <c r="B33" s="15"/>
      <c r="C33" s="62" t="s">
        <v>39</v>
      </c>
      <c r="D33" s="109">
        <v>-1.6</v>
      </c>
      <c r="E33" s="109"/>
      <c r="F33" s="109">
        <v>-0.7</v>
      </c>
      <c r="G33" s="111"/>
      <c r="H33" s="109">
        <v>-2.5</v>
      </c>
      <c r="I33" s="109"/>
      <c r="J33" s="109">
        <v>-1.2</v>
      </c>
      <c r="K33" s="111"/>
      <c r="M33" s="118"/>
      <c r="O33" s="118"/>
      <c r="Q33" s="118"/>
      <c r="S33" s="118"/>
    </row>
    <row r="34" spans="2:19">
      <c r="B34" s="15"/>
      <c r="C34" s="62"/>
      <c r="D34" s="64"/>
      <c r="E34" s="109"/>
      <c r="F34" s="109"/>
      <c r="G34" s="111"/>
      <c r="H34" s="109"/>
      <c r="I34" s="109"/>
      <c r="J34" s="109"/>
      <c r="K34" s="111"/>
      <c r="M34" s="118"/>
      <c r="O34" s="118"/>
      <c r="Q34" s="118"/>
      <c r="S34" s="118"/>
    </row>
    <row r="35" spans="2:19">
      <c r="B35" s="15"/>
      <c r="C35" s="73" t="s">
        <v>40</v>
      </c>
      <c r="D35" s="126">
        <v>1.7</v>
      </c>
      <c r="E35" s="112"/>
      <c r="F35" s="112">
        <v>60.5</v>
      </c>
      <c r="G35" s="127"/>
      <c r="H35" s="112">
        <v>97.5</v>
      </c>
      <c r="I35" s="112"/>
      <c r="J35" s="113">
        <v>211.2</v>
      </c>
      <c r="K35" s="111"/>
      <c r="M35" s="118"/>
      <c r="O35" s="118"/>
      <c r="Q35" s="118"/>
      <c r="S35" s="118"/>
    </row>
    <row r="36" spans="2:19">
      <c r="B36" s="15"/>
      <c r="C36" s="74" t="s">
        <v>41</v>
      </c>
      <c r="D36" s="114">
        <v>0</v>
      </c>
      <c r="E36" s="115"/>
      <c r="F36" s="114">
        <v>0.2</v>
      </c>
      <c r="G36" s="128"/>
      <c r="H36" s="114">
        <v>0.4</v>
      </c>
      <c r="I36" s="115"/>
      <c r="J36" s="116">
        <v>0.8</v>
      </c>
      <c r="K36" s="111"/>
      <c r="M36" s="118"/>
      <c r="O36" s="118"/>
      <c r="Q36" s="118"/>
      <c r="S36" s="118"/>
    </row>
    <row r="37" spans="2:19" ht="15.75" thickBot="1">
      <c r="B37" s="16"/>
      <c r="C37" s="5"/>
      <c r="D37" s="5"/>
      <c r="E37" s="5"/>
      <c r="F37" s="5"/>
      <c r="G37" s="6"/>
      <c r="H37" s="5"/>
      <c r="I37" s="5"/>
      <c r="J37" s="5"/>
      <c r="K37" s="117"/>
    </row>
    <row r="38" spans="2:19">
      <c r="B38" s="3"/>
      <c r="C38" s="75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topLeftCell="A18" zoomScale="80" zoomScaleNormal="80" workbookViewId="0">
      <selection activeCell="L45" sqref="L45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33"/>
    </row>
    <row r="2" spans="2:10" ht="21" thickBot="1">
      <c r="B2" s="173" t="s">
        <v>67</v>
      </c>
      <c r="C2" s="166"/>
      <c r="D2" s="166"/>
      <c r="E2" s="166"/>
      <c r="F2" s="167"/>
    </row>
    <row r="3" spans="2:10" ht="23.25">
      <c r="B3" s="20"/>
      <c r="C3" s="21"/>
      <c r="D3" s="22"/>
      <c r="E3" s="21"/>
      <c r="F3" s="23"/>
    </row>
    <row r="4" spans="2:10">
      <c r="B4" s="46" t="s">
        <v>0</v>
      </c>
      <c r="C4" s="164" t="s">
        <v>72</v>
      </c>
      <c r="D4" s="164"/>
      <c r="E4" s="164" t="s">
        <v>64</v>
      </c>
      <c r="F4" s="24"/>
    </row>
    <row r="5" spans="2:10">
      <c r="B5" s="47"/>
      <c r="C5" s="58">
        <v>2020</v>
      </c>
      <c r="D5" s="58"/>
      <c r="E5" s="58">
        <v>2019</v>
      </c>
      <c r="F5" s="19"/>
    </row>
    <row r="6" spans="2:10">
      <c r="B6" s="47"/>
      <c r="C6" s="17"/>
      <c r="D6" s="17"/>
      <c r="E6" s="17"/>
      <c r="F6" s="25"/>
    </row>
    <row r="7" spans="2:10">
      <c r="B7" s="48" t="s">
        <v>1</v>
      </c>
      <c r="C7" s="119">
        <v>2749.7</v>
      </c>
      <c r="D7" s="156"/>
      <c r="E7" s="119">
        <v>2682.2</v>
      </c>
      <c r="F7" s="4"/>
      <c r="H7" s="118"/>
      <c r="J7" s="118"/>
    </row>
    <row r="8" spans="2:10">
      <c r="B8" s="49" t="s">
        <v>2</v>
      </c>
      <c r="C8" s="103">
        <v>637.5</v>
      </c>
      <c r="D8" s="1"/>
      <c r="E8" s="103">
        <v>588.5</v>
      </c>
      <c r="F8" s="26"/>
      <c r="H8" s="118"/>
      <c r="J8" s="118"/>
    </row>
    <row r="9" spans="2:10">
      <c r="B9" s="49" t="s">
        <v>3</v>
      </c>
      <c r="C9" s="103">
        <v>415.3</v>
      </c>
      <c r="D9" s="1"/>
      <c r="E9" s="103">
        <v>505.5</v>
      </c>
      <c r="F9" s="26"/>
      <c r="H9" s="118"/>
      <c r="J9" s="118"/>
    </row>
    <row r="10" spans="2:10">
      <c r="B10" s="49" t="s">
        <v>4</v>
      </c>
      <c r="C10" s="103">
        <v>438.9</v>
      </c>
      <c r="D10" s="1"/>
      <c r="E10" s="103">
        <v>460.4</v>
      </c>
      <c r="F10" s="26"/>
      <c r="H10" s="118"/>
      <c r="J10" s="118"/>
    </row>
    <row r="11" spans="2:10">
      <c r="B11" s="165" t="s">
        <v>73</v>
      </c>
      <c r="C11" s="103">
        <v>1092.5</v>
      </c>
      <c r="D11" s="1"/>
      <c r="E11" s="103">
        <v>983.3</v>
      </c>
      <c r="F11" s="26"/>
      <c r="H11" s="118"/>
      <c r="J11" s="118"/>
    </row>
    <row r="12" spans="2:10">
      <c r="B12" s="49" t="s">
        <v>5</v>
      </c>
      <c r="C12" s="103">
        <v>165.5</v>
      </c>
      <c r="D12" s="1"/>
      <c r="E12" s="103">
        <v>144.4</v>
      </c>
      <c r="F12" s="26"/>
      <c r="H12" s="118"/>
      <c r="J12" s="118"/>
    </row>
    <row r="13" spans="2:10">
      <c r="B13" s="50"/>
      <c r="C13" s="103"/>
      <c r="D13" s="157"/>
      <c r="E13" s="103"/>
      <c r="F13" s="26"/>
      <c r="H13" s="118"/>
      <c r="J13" s="118"/>
    </row>
    <row r="14" spans="2:10">
      <c r="B14" s="51" t="s">
        <v>6</v>
      </c>
      <c r="C14" s="119">
        <v>2055.9</v>
      </c>
      <c r="D14" s="158"/>
      <c r="E14" s="119">
        <v>2002</v>
      </c>
      <c r="F14" s="26"/>
      <c r="H14" s="118"/>
      <c r="J14" s="118"/>
    </row>
    <row r="15" spans="2:10">
      <c r="B15" s="49" t="s">
        <v>7</v>
      </c>
      <c r="C15" s="103">
        <v>14.7</v>
      </c>
      <c r="D15" s="1"/>
      <c r="E15" s="103">
        <v>8.8000000000000007</v>
      </c>
      <c r="F15" s="26"/>
      <c r="H15" s="118"/>
      <c r="J15" s="118"/>
    </row>
    <row r="16" spans="2:10">
      <c r="B16" s="49" t="s">
        <v>8</v>
      </c>
      <c r="C16" s="103">
        <v>79.3</v>
      </c>
      <c r="D16" s="1"/>
      <c r="E16" s="103">
        <v>109.4</v>
      </c>
      <c r="F16" s="26"/>
      <c r="H16" s="118"/>
      <c r="J16" s="118"/>
    </row>
    <row r="17" spans="2:10">
      <c r="B17" s="47" t="s">
        <v>9</v>
      </c>
      <c r="C17" s="103">
        <v>1650.7</v>
      </c>
      <c r="D17" s="1"/>
      <c r="E17" s="103">
        <v>1569.9</v>
      </c>
      <c r="F17" s="4"/>
      <c r="H17" s="118"/>
      <c r="J17" s="118"/>
    </row>
    <row r="18" spans="2:10">
      <c r="B18" s="47" t="s">
        <v>10</v>
      </c>
      <c r="C18" s="103">
        <v>311.2</v>
      </c>
      <c r="D18" s="1"/>
      <c r="E18" s="103">
        <v>313.89999999999998</v>
      </c>
      <c r="F18" s="4"/>
      <c r="H18" s="118"/>
      <c r="J18" s="118"/>
    </row>
    <row r="19" spans="2:10">
      <c r="B19" s="50"/>
      <c r="C19" s="103"/>
      <c r="D19" s="1"/>
      <c r="E19" s="103"/>
      <c r="F19" s="26"/>
      <c r="H19" s="118"/>
      <c r="J19" s="118"/>
    </row>
    <row r="20" spans="2:10" ht="15.75">
      <c r="B20" s="52" t="s">
        <v>11</v>
      </c>
      <c r="C20" s="119">
        <v>4805.6000000000004</v>
      </c>
      <c r="D20" s="156"/>
      <c r="E20" s="119">
        <v>4684.2</v>
      </c>
      <c r="F20" s="26"/>
      <c r="H20" s="118"/>
      <c r="J20" s="118"/>
    </row>
    <row r="21" spans="2:10">
      <c r="B21" s="53"/>
      <c r="C21" s="120"/>
      <c r="D21" s="1"/>
      <c r="E21" s="120"/>
      <c r="F21" s="2"/>
      <c r="H21" s="118"/>
      <c r="J21" s="118"/>
    </row>
    <row r="22" spans="2:10" ht="15.75">
      <c r="B22" s="48" t="s">
        <v>12</v>
      </c>
      <c r="C22" s="121"/>
      <c r="D22" s="156"/>
      <c r="E22" s="121"/>
      <c r="F22" s="27"/>
      <c r="H22" s="118"/>
      <c r="J22" s="118"/>
    </row>
    <row r="23" spans="2:10">
      <c r="B23" s="47" t="s">
        <v>13</v>
      </c>
      <c r="C23" s="122">
        <v>751.9</v>
      </c>
      <c r="D23" s="1"/>
      <c r="E23" s="122">
        <v>776.8</v>
      </c>
      <c r="F23" s="4"/>
      <c r="H23" s="118"/>
      <c r="J23" s="118"/>
    </row>
    <row r="24" spans="2:10">
      <c r="B24" s="47" t="s">
        <v>14</v>
      </c>
      <c r="C24" s="122">
        <v>215.2</v>
      </c>
      <c r="D24" s="1"/>
      <c r="E24" s="122">
        <v>291.10000000000002</v>
      </c>
      <c r="F24" s="4"/>
      <c r="H24" s="118"/>
      <c r="J24" s="118"/>
    </row>
    <row r="25" spans="2:10">
      <c r="B25" s="54"/>
      <c r="C25" s="122">
        <v>536.6</v>
      </c>
      <c r="D25" s="159"/>
      <c r="E25" s="103">
        <v>485.7</v>
      </c>
      <c r="F25" s="4"/>
      <c r="H25" s="118"/>
      <c r="J25" s="118"/>
    </row>
    <row r="26" spans="2:10">
      <c r="B26" s="55" t="s">
        <v>15</v>
      </c>
      <c r="C26" s="119"/>
      <c r="D26" s="156"/>
      <c r="E26" s="123"/>
      <c r="F26" s="26"/>
      <c r="H26" s="118"/>
      <c r="J26" s="118"/>
    </row>
    <row r="27" spans="2:10">
      <c r="B27" s="53" t="s">
        <v>16</v>
      </c>
      <c r="C27" s="120">
        <v>1961.8</v>
      </c>
      <c r="D27" s="1"/>
      <c r="E27" s="120">
        <v>1772.9</v>
      </c>
      <c r="F27" s="28"/>
      <c r="H27" s="118"/>
      <c r="J27" s="118"/>
    </row>
    <row r="28" spans="2:10">
      <c r="B28" s="47" t="s">
        <v>14</v>
      </c>
      <c r="C28" s="120">
        <v>1708.8</v>
      </c>
      <c r="D28" s="1"/>
      <c r="E28" s="122">
        <v>1488.7</v>
      </c>
      <c r="F28" s="2"/>
      <c r="H28" s="118"/>
      <c r="J28" s="118"/>
    </row>
    <row r="29" spans="2:10">
      <c r="B29" s="54"/>
      <c r="C29" s="122">
        <v>253</v>
      </c>
      <c r="D29" s="1"/>
      <c r="E29" s="103">
        <v>284.2</v>
      </c>
      <c r="F29" s="4"/>
      <c r="H29" s="118"/>
      <c r="J29" s="118"/>
    </row>
    <row r="30" spans="2:10">
      <c r="B30" s="56" t="s">
        <v>17</v>
      </c>
      <c r="C30" s="103"/>
      <c r="D30" s="1"/>
      <c r="E30" s="103"/>
      <c r="F30" s="26"/>
      <c r="H30" s="118"/>
      <c r="J30" s="118"/>
    </row>
    <row r="31" spans="2:10">
      <c r="B31" s="53"/>
      <c r="C31" s="103">
        <v>2047.6</v>
      </c>
      <c r="D31" s="156"/>
      <c r="E31" s="120">
        <v>2086.3000000000002</v>
      </c>
      <c r="F31" s="28"/>
      <c r="H31" s="118"/>
      <c r="J31" s="118"/>
    </row>
    <row r="32" spans="2:10">
      <c r="B32" s="47" t="s">
        <v>18</v>
      </c>
      <c r="C32" s="120"/>
      <c r="D32" s="1"/>
      <c r="E32" s="103"/>
      <c r="F32" s="2"/>
      <c r="H32" s="118"/>
      <c r="J32" s="118"/>
    </row>
    <row r="33" spans="2:10">
      <c r="B33" s="47"/>
      <c r="C33" s="103">
        <v>44.4</v>
      </c>
      <c r="D33" s="1"/>
      <c r="E33" s="122">
        <v>48.2</v>
      </c>
      <c r="F33" s="4"/>
      <c r="H33" s="118"/>
      <c r="J33" s="118"/>
    </row>
    <row r="34" spans="2:10">
      <c r="B34" s="47" t="s">
        <v>19</v>
      </c>
      <c r="C34" s="122"/>
      <c r="D34" s="1"/>
      <c r="E34" s="103"/>
      <c r="F34" s="4"/>
      <c r="H34" s="118"/>
      <c r="J34" s="118"/>
    </row>
    <row r="35" spans="2:10">
      <c r="B35" s="47"/>
      <c r="C35" s="103">
        <v>2092</v>
      </c>
      <c r="D35" s="1"/>
      <c r="E35" s="122">
        <v>2134.5</v>
      </c>
      <c r="F35" s="4"/>
      <c r="H35" s="118"/>
      <c r="J35" s="118"/>
    </row>
    <row r="36" spans="2:10" ht="15.75">
      <c r="B36" s="52" t="s">
        <v>20</v>
      </c>
      <c r="C36" s="121"/>
      <c r="D36" s="156"/>
      <c r="E36" s="119"/>
      <c r="F36" s="4"/>
      <c r="H36" s="118"/>
      <c r="J36" s="118"/>
    </row>
    <row r="37" spans="2:10" ht="15.75">
      <c r="B37" s="53"/>
      <c r="C37" s="119">
        <v>4805.6000000000004</v>
      </c>
      <c r="D37" s="1"/>
      <c r="E37" s="120">
        <v>4684.2</v>
      </c>
      <c r="F37" s="27"/>
      <c r="H37" s="118"/>
      <c r="J37" s="118"/>
    </row>
    <row r="38" spans="2:10">
      <c r="B38" s="57" t="s">
        <v>21</v>
      </c>
      <c r="C38" s="120"/>
      <c r="D38" s="1"/>
      <c r="E38" s="120"/>
      <c r="F38" s="2"/>
      <c r="H38" s="118"/>
      <c r="J38" s="118"/>
    </row>
    <row r="39" spans="2:10" ht="15.75" thickBot="1">
      <c r="B39" s="45"/>
      <c r="C39" s="29">
        <v>3.7</v>
      </c>
      <c r="D39" s="29"/>
      <c r="E39" s="29">
        <v>3.5</v>
      </c>
      <c r="F39" s="30"/>
      <c r="H39" s="118"/>
      <c r="J39" s="118"/>
    </row>
    <row r="40" spans="2:10">
      <c r="B40" s="18"/>
    </row>
    <row r="41" spans="2:10">
      <c r="B41" s="59" t="s">
        <v>22</v>
      </c>
      <c r="C41" s="1"/>
      <c r="D41" s="1"/>
      <c r="E41" s="1"/>
      <c r="F41" s="1"/>
    </row>
    <row r="42" spans="2:10">
      <c r="B42" s="60" t="s">
        <v>23</v>
      </c>
      <c r="C42" s="1"/>
      <c r="D42" s="1"/>
      <c r="E42" s="1"/>
      <c r="F42" s="1"/>
    </row>
    <row r="43" spans="2:10">
      <c r="B43" s="32"/>
      <c r="C43" s="3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"/>
  <sheetViews>
    <sheetView showGridLines="0" workbookViewId="0">
      <selection activeCell="I4" sqref="I4:K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4" t="s">
        <v>63</v>
      </c>
    </row>
    <row r="2" spans="2:12" ht="15.75" thickBot="1">
      <c r="B2" s="37"/>
    </row>
    <row r="3" spans="2:12" ht="15.75" thickTop="1">
      <c r="B3" s="38"/>
      <c r="C3" s="35"/>
      <c r="D3" s="36" t="str">
        <f>NVE!D3</f>
        <v>9M2020</v>
      </c>
      <c r="E3" s="36" t="str">
        <f>NVE!E3</f>
        <v>9M2019</v>
      </c>
      <c r="F3" s="174" t="str">
        <f>NVE!F3</f>
        <v>2020/2019</v>
      </c>
      <c r="G3" s="174"/>
    </row>
    <row r="4" spans="2:12" ht="15.75" thickBot="1">
      <c r="B4" s="80" t="s">
        <v>26</v>
      </c>
      <c r="C4" s="82" t="s">
        <v>48</v>
      </c>
      <c r="D4" s="129">
        <v>38.799999999999997</v>
      </c>
      <c r="E4" s="129">
        <v>34.1</v>
      </c>
      <c r="F4" s="129">
        <v>4.8</v>
      </c>
      <c r="G4" s="130">
        <v>0.13938896237399589</v>
      </c>
      <c r="I4" s="153"/>
      <c r="J4" s="153"/>
      <c r="K4" s="153"/>
      <c r="L4" s="160"/>
    </row>
    <row r="5" spans="2:12" ht="15.75" thickBot="1">
      <c r="B5" s="83" t="s">
        <v>51</v>
      </c>
      <c r="C5" s="86" t="s">
        <v>49</v>
      </c>
      <c r="D5" s="131">
        <v>246.5</v>
      </c>
      <c r="E5" s="131">
        <v>406</v>
      </c>
      <c r="F5" s="131">
        <v>-159.6</v>
      </c>
      <c r="G5" s="132">
        <v>-0.39299199322073997</v>
      </c>
      <c r="I5" s="153"/>
      <c r="J5" s="153"/>
      <c r="K5" s="153"/>
      <c r="L5" s="160"/>
    </row>
    <row r="6" spans="2:12" ht="15.75" thickTop="1"/>
    <row r="7" spans="2:12" ht="15.75" thickBot="1">
      <c r="B7" s="37"/>
    </row>
    <row r="8" spans="2:12" ht="15.75" thickTop="1">
      <c r="B8" s="38"/>
      <c r="C8" s="35"/>
      <c r="D8" s="36" t="str">
        <f>NVE!D13</f>
        <v>3Q2020</v>
      </c>
      <c r="E8" s="36" t="str">
        <f>NVE!E13</f>
        <v>3Q2019</v>
      </c>
      <c r="F8" s="174" t="str">
        <f>NVE!F13</f>
        <v>2020/2019</v>
      </c>
      <c r="G8" s="174"/>
    </row>
    <row r="9" spans="2:12" ht="15.75" thickBot="1">
      <c r="B9" s="80" t="s">
        <v>26</v>
      </c>
      <c r="C9" s="82" t="s">
        <v>48</v>
      </c>
      <c r="D9" s="129">
        <v>17.7</v>
      </c>
      <c r="E9" s="129">
        <v>11.3</v>
      </c>
      <c r="F9" s="129">
        <v>6.3</v>
      </c>
      <c r="G9" s="130">
        <v>0.55841884698553357</v>
      </c>
      <c r="I9" s="153"/>
      <c r="J9" s="153"/>
      <c r="K9" s="153"/>
    </row>
    <row r="10" spans="2:12" ht="15.75" thickBot="1">
      <c r="B10" s="83" t="s">
        <v>51</v>
      </c>
      <c r="C10" s="86" t="s">
        <v>49</v>
      </c>
      <c r="D10" s="131">
        <v>95.3</v>
      </c>
      <c r="E10" s="131">
        <v>112.5</v>
      </c>
      <c r="F10" s="131">
        <v>-17.2</v>
      </c>
      <c r="G10" s="132">
        <v>-0.15319629953337566</v>
      </c>
      <c r="I10" s="153"/>
      <c r="J10" s="153"/>
      <c r="K10" s="153"/>
    </row>
    <row r="11" spans="2:12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I4" sqref="I4:K19"/>
    </sheetView>
  </sheetViews>
  <sheetFormatPr baseColWidth="10" defaultColWidth="11.42578125" defaultRowHeight="12.75"/>
  <cols>
    <col min="1" max="1" width="3.5703125" style="141" customWidth="1"/>
    <col min="2" max="2" width="50.7109375" style="141" customWidth="1"/>
    <col min="3" max="16384" width="11.42578125" style="141"/>
  </cols>
  <sheetData>
    <row r="1" spans="2:11">
      <c r="B1" s="43" t="s">
        <v>58</v>
      </c>
    </row>
    <row r="2" spans="2:11" ht="13.5" thickBot="1">
      <c r="B2" s="37"/>
      <c r="C2" s="142"/>
      <c r="D2" s="143"/>
      <c r="E2" s="143"/>
      <c r="F2" s="143"/>
      <c r="G2" s="144"/>
    </row>
    <row r="3" spans="2:11" ht="13.5" thickTop="1">
      <c r="B3" s="145"/>
      <c r="C3" s="146"/>
      <c r="D3" s="36" t="s">
        <v>74</v>
      </c>
      <c r="E3" s="36" t="s">
        <v>75</v>
      </c>
      <c r="F3" s="174" t="s">
        <v>65</v>
      </c>
      <c r="G3" s="174"/>
    </row>
    <row r="4" spans="2:11" ht="15">
      <c r="B4" s="90" t="s">
        <v>59</v>
      </c>
      <c r="C4" s="91" t="s">
        <v>48</v>
      </c>
      <c r="D4" s="133">
        <v>771.2</v>
      </c>
      <c r="E4" s="133">
        <v>787.8</v>
      </c>
      <c r="F4" s="134">
        <v>-16.600000000000001</v>
      </c>
      <c r="G4" s="135">
        <v>-2.1087958333886447E-2</v>
      </c>
      <c r="I4" s="153"/>
      <c r="J4" s="153"/>
      <c r="K4" s="153"/>
    </row>
    <row r="5" spans="2:11" ht="15">
      <c r="B5" s="147" t="s">
        <v>42</v>
      </c>
      <c r="C5" s="148" t="s">
        <v>48</v>
      </c>
      <c r="D5" s="137">
        <v>18.8</v>
      </c>
      <c r="E5" s="137">
        <v>20.7</v>
      </c>
      <c r="F5" s="137">
        <v>-1.9</v>
      </c>
      <c r="G5" s="138">
        <v>-9.0394229723688935E-2</v>
      </c>
      <c r="I5" s="153"/>
      <c r="J5" s="153"/>
      <c r="K5" s="153"/>
    </row>
    <row r="6" spans="2:11" ht="15">
      <c r="B6" s="147" t="s">
        <v>43</v>
      </c>
      <c r="C6" s="148" t="str">
        <f>C5</f>
        <v>Mton</v>
      </c>
      <c r="D6" s="137">
        <v>438.5</v>
      </c>
      <c r="E6" s="137">
        <v>481.4</v>
      </c>
      <c r="F6" s="137">
        <v>-43</v>
      </c>
      <c r="G6" s="138">
        <v>-8.9294532175819841E-2</v>
      </c>
      <c r="I6" s="153"/>
      <c r="J6" s="153"/>
      <c r="K6" s="153"/>
    </row>
    <row r="7" spans="2:11" ht="15">
      <c r="B7" s="147" t="s">
        <v>44</v>
      </c>
      <c r="C7" s="148" t="str">
        <f>C6</f>
        <v>Mton</v>
      </c>
      <c r="D7" s="137">
        <v>193.5</v>
      </c>
      <c r="E7" s="137">
        <v>173.2</v>
      </c>
      <c r="F7" s="137">
        <v>20.3</v>
      </c>
      <c r="G7" s="138">
        <v>0.11729111848592089</v>
      </c>
      <c r="I7" s="153"/>
      <c r="J7" s="153"/>
      <c r="K7" s="153"/>
    </row>
    <row r="8" spans="2:11" ht="15.75" thickBot="1">
      <c r="B8" s="92" t="s">
        <v>45</v>
      </c>
      <c r="C8" s="149" t="str">
        <f>C7</f>
        <v>Mton</v>
      </c>
      <c r="D8" s="139">
        <v>120.4</v>
      </c>
      <c r="E8" s="139">
        <v>112.5</v>
      </c>
      <c r="F8" s="139">
        <v>7.9</v>
      </c>
      <c r="G8" s="140">
        <v>7.055812028988262E-2</v>
      </c>
      <c r="I8" s="153"/>
      <c r="J8" s="153"/>
      <c r="K8" s="153"/>
    </row>
    <row r="9" spans="2:11" ht="15.75" thickBot="1">
      <c r="B9" s="93" t="s">
        <v>46</v>
      </c>
      <c r="C9" s="94" t="s">
        <v>49</v>
      </c>
      <c r="D9" s="131">
        <v>522.6</v>
      </c>
      <c r="E9" s="131">
        <v>551.1</v>
      </c>
      <c r="F9" s="131">
        <v>-28.5</v>
      </c>
      <c r="G9" s="132">
        <v>-5.1678278201130579E-2</v>
      </c>
      <c r="I9" s="153"/>
      <c r="J9" s="153"/>
      <c r="K9" s="153"/>
    </row>
    <row r="10" spans="2:11" ht="13.5" thickTop="1">
      <c r="B10" s="150" t="s">
        <v>47</v>
      </c>
      <c r="C10" s="151"/>
      <c r="D10" s="152"/>
      <c r="E10" s="152"/>
      <c r="F10" s="152"/>
      <c r="G10" s="150"/>
    </row>
    <row r="12" spans="2:11" ht="13.5" thickBot="1">
      <c r="B12" s="37"/>
      <c r="C12" s="142"/>
      <c r="D12" s="143"/>
      <c r="E12" s="143"/>
      <c r="F12" s="143"/>
      <c r="G12" s="144"/>
    </row>
    <row r="13" spans="2:11" ht="13.5" thickTop="1">
      <c r="B13" s="145"/>
      <c r="C13" s="146"/>
      <c r="D13" s="36" t="s">
        <v>77</v>
      </c>
      <c r="E13" s="36" t="s">
        <v>76</v>
      </c>
      <c r="F13" s="174" t="s">
        <v>65</v>
      </c>
      <c r="G13" s="174"/>
    </row>
    <row r="14" spans="2:11" ht="15">
      <c r="B14" s="90" t="s">
        <v>59</v>
      </c>
      <c r="C14" s="91" t="s">
        <v>48</v>
      </c>
      <c r="D14" s="133">
        <v>270</v>
      </c>
      <c r="E14" s="133">
        <v>252.3</v>
      </c>
      <c r="F14" s="134">
        <v>17.7</v>
      </c>
      <c r="G14" s="135">
        <v>7.0116315168500726E-2</v>
      </c>
      <c r="I14" s="153"/>
      <c r="J14" s="153"/>
      <c r="K14" s="153"/>
    </row>
    <row r="15" spans="2:11" ht="15">
      <c r="B15" s="147" t="s">
        <v>42</v>
      </c>
      <c r="C15" s="148" t="s">
        <v>48</v>
      </c>
      <c r="D15" s="137">
        <v>6</v>
      </c>
      <c r="E15" s="137">
        <v>5.7</v>
      </c>
      <c r="F15" s="137">
        <v>0.4</v>
      </c>
      <c r="G15" s="138">
        <v>6.8345686526732452E-2</v>
      </c>
      <c r="I15" s="153"/>
      <c r="J15" s="153"/>
      <c r="K15" s="153"/>
    </row>
    <row r="16" spans="2:11" ht="15">
      <c r="B16" s="147" t="s">
        <v>43</v>
      </c>
      <c r="C16" s="148" t="str">
        <f>C15</f>
        <v>Mton</v>
      </c>
      <c r="D16" s="137">
        <v>138.19999999999999</v>
      </c>
      <c r="E16" s="137">
        <v>132</v>
      </c>
      <c r="F16" s="137">
        <v>6.2</v>
      </c>
      <c r="G16" s="138">
        <v>4.6751404009360842E-2</v>
      </c>
      <c r="I16" s="153"/>
      <c r="J16" s="153"/>
      <c r="K16" s="153"/>
    </row>
    <row r="17" spans="2:11" ht="15">
      <c r="B17" s="147" t="s">
        <v>44</v>
      </c>
      <c r="C17" s="148" t="str">
        <f>C16</f>
        <v>Mton</v>
      </c>
      <c r="D17" s="137">
        <v>89.3</v>
      </c>
      <c r="E17" s="137">
        <v>80.5</v>
      </c>
      <c r="F17" s="137">
        <v>8.8000000000000007</v>
      </c>
      <c r="G17" s="138">
        <v>0.10877834241910644</v>
      </c>
      <c r="I17" s="153"/>
      <c r="J17" s="153"/>
      <c r="K17" s="153"/>
    </row>
    <row r="18" spans="2:11" ht="15.75" thickBot="1">
      <c r="B18" s="92" t="s">
        <v>45</v>
      </c>
      <c r="C18" s="149" t="str">
        <f>C17</f>
        <v>Mton</v>
      </c>
      <c r="D18" s="139">
        <v>36.5</v>
      </c>
      <c r="E18" s="139">
        <v>34.1</v>
      </c>
      <c r="F18" s="139">
        <v>2.4</v>
      </c>
      <c r="G18" s="140">
        <v>6.9597614582652678E-2</v>
      </c>
      <c r="I18" s="153"/>
      <c r="J18" s="153"/>
      <c r="K18" s="153"/>
    </row>
    <row r="19" spans="2:11" ht="15.75" thickBot="1">
      <c r="B19" s="93" t="s">
        <v>46</v>
      </c>
      <c r="C19" s="94" t="s">
        <v>49</v>
      </c>
      <c r="D19" s="131">
        <v>174.8</v>
      </c>
      <c r="E19" s="131">
        <v>167.3</v>
      </c>
      <c r="F19" s="131">
        <v>7.5</v>
      </c>
      <c r="G19" s="132">
        <v>4.5083359460609707E-2</v>
      </c>
      <c r="I19" s="153"/>
      <c r="J19" s="153"/>
      <c r="K19" s="153"/>
    </row>
    <row r="20" spans="2:11" ht="13.5" thickTop="1">
      <c r="B20" s="150" t="s">
        <v>47</v>
      </c>
      <c r="C20" s="151"/>
      <c r="D20" s="152"/>
      <c r="E20" s="152"/>
      <c r="F20" s="152"/>
      <c r="G20" s="150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G18" sqref="G18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60</v>
      </c>
    </row>
    <row r="2" spans="2:11" ht="15.75" thickBot="1">
      <c r="B2" s="37"/>
    </row>
    <row r="3" spans="2:11" ht="15.75" thickTop="1">
      <c r="B3" s="38"/>
      <c r="C3" s="35"/>
      <c r="D3" s="36" t="str">
        <f>NVE!D3</f>
        <v>9M2020</v>
      </c>
      <c r="E3" s="36" t="str">
        <f>NVE!E3</f>
        <v>9M2019</v>
      </c>
      <c r="F3" s="174" t="str">
        <f>NVE!F3</f>
        <v>2020/2019</v>
      </c>
      <c r="G3" s="174"/>
    </row>
    <row r="4" spans="2:11" ht="15.75" thickBot="1">
      <c r="B4" s="77" t="s">
        <v>25</v>
      </c>
      <c r="C4" s="78" t="s">
        <v>48</v>
      </c>
      <c r="D4" s="129">
        <v>7.6</v>
      </c>
      <c r="E4" s="129">
        <v>9.6999999999999993</v>
      </c>
      <c r="F4" s="129">
        <v>-2.2000000000000002</v>
      </c>
      <c r="G4" s="130">
        <v>-0.22356267072596558</v>
      </c>
      <c r="I4" s="153"/>
      <c r="J4" s="153"/>
      <c r="K4" s="153"/>
    </row>
    <row r="5" spans="2:11" ht="15.75" thickBot="1">
      <c r="B5" s="79" t="s">
        <v>50</v>
      </c>
      <c r="C5" s="76" t="s">
        <v>49</v>
      </c>
      <c r="D5" s="131">
        <v>262.7</v>
      </c>
      <c r="E5" s="131">
        <v>277.39999999999998</v>
      </c>
      <c r="F5" s="131">
        <v>-14.7</v>
      </c>
      <c r="G5" s="132">
        <v>-5.2945496770550382E-2</v>
      </c>
      <c r="I5" s="153"/>
      <c r="J5" s="153"/>
      <c r="K5" s="153"/>
    </row>
    <row r="6" spans="2:11" ht="15.75" thickTop="1"/>
    <row r="7" spans="2:11" ht="15.75" thickBot="1">
      <c r="B7" s="37"/>
    </row>
    <row r="8" spans="2:11" ht="15.75" thickTop="1">
      <c r="B8" s="38"/>
      <c r="C8" s="35"/>
      <c r="D8" s="36" t="str">
        <f>NVE!D13</f>
        <v>3Q2020</v>
      </c>
      <c r="E8" s="36" t="str">
        <f>NVE!E13</f>
        <v>3Q2019</v>
      </c>
      <c r="F8" s="174" t="str">
        <f>NVE!F13</f>
        <v>2020/2019</v>
      </c>
      <c r="G8" s="174"/>
    </row>
    <row r="9" spans="2:11" ht="15.75" thickBot="1">
      <c r="B9" s="80" t="s">
        <v>25</v>
      </c>
      <c r="C9" s="82" t="s">
        <v>48</v>
      </c>
      <c r="D9" s="129">
        <v>2.2000000000000002</v>
      </c>
      <c r="E9" s="129">
        <v>3</v>
      </c>
      <c r="F9" s="129">
        <v>-0.9</v>
      </c>
      <c r="G9" s="130">
        <v>-0.29252283948792235</v>
      </c>
      <c r="I9" s="153"/>
      <c r="J9" s="153"/>
      <c r="K9" s="153"/>
    </row>
    <row r="10" spans="2:11" ht="15.75" thickBot="1">
      <c r="B10" s="83" t="s">
        <v>50</v>
      </c>
      <c r="C10" s="86" t="s">
        <v>49</v>
      </c>
      <c r="D10" s="131">
        <v>74.099999999999994</v>
      </c>
      <c r="E10" s="131">
        <v>91.3</v>
      </c>
      <c r="F10" s="131">
        <v>-17.2</v>
      </c>
      <c r="G10" s="132">
        <v>-0.18825182698170229</v>
      </c>
      <c r="I10" s="153"/>
      <c r="J10" s="153"/>
      <c r="K10" s="153"/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I4" sqref="I4:K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4" t="s">
        <v>62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42"/>
      <c r="D3" s="36" t="str">
        <f>NVE!D3</f>
        <v>9M2020</v>
      </c>
      <c r="E3" s="36" t="str">
        <f>NVE!E3</f>
        <v>9M2019</v>
      </c>
      <c r="F3" s="174" t="str">
        <f>NVE!F3</f>
        <v>2020/2019</v>
      </c>
      <c r="G3" s="174"/>
    </row>
    <row r="4" spans="2:11" ht="15.75" thickBot="1">
      <c r="B4" s="84" t="s">
        <v>52</v>
      </c>
      <c r="C4" s="82" t="s">
        <v>48</v>
      </c>
      <c r="D4" s="136">
        <v>482.1</v>
      </c>
      <c r="E4" s="136">
        <v>454.2</v>
      </c>
      <c r="F4" s="129">
        <v>27.8</v>
      </c>
      <c r="G4" s="130">
        <v>6.1300890621512671E-2</v>
      </c>
      <c r="I4" s="153"/>
      <c r="J4" s="153"/>
      <c r="K4" s="153"/>
    </row>
    <row r="5" spans="2:11" ht="15.75" thickBot="1">
      <c r="B5" s="83" t="s">
        <v>53</v>
      </c>
      <c r="C5" s="81" t="s">
        <v>49</v>
      </c>
      <c r="D5" s="131">
        <v>143</v>
      </c>
      <c r="E5" s="131">
        <v>162.19999999999999</v>
      </c>
      <c r="F5" s="131">
        <v>-19.3</v>
      </c>
      <c r="G5" s="132">
        <v>-0.1187334617724195</v>
      </c>
      <c r="I5" s="153"/>
      <c r="J5" s="153"/>
      <c r="K5" s="153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42"/>
      <c r="D8" s="36" t="str">
        <f>NVE!D13</f>
        <v>3Q2020</v>
      </c>
      <c r="E8" s="36" t="str">
        <f>NVE!E13</f>
        <v>3Q2019</v>
      </c>
      <c r="F8" s="174" t="str">
        <f>NVE!F13</f>
        <v>2020/2019</v>
      </c>
      <c r="G8" s="174"/>
    </row>
    <row r="9" spans="2:11" ht="15.75" thickBot="1">
      <c r="B9" s="84" t="s">
        <v>52</v>
      </c>
      <c r="C9" s="82" t="s">
        <v>48</v>
      </c>
      <c r="D9" s="136">
        <v>247.5</v>
      </c>
      <c r="E9" s="136">
        <v>213.2</v>
      </c>
      <c r="F9" s="129">
        <v>34.299999999999997</v>
      </c>
      <c r="G9" s="130">
        <v>0.16075483447195027</v>
      </c>
      <c r="I9" s="153"/>
      <c r="J9" s="153"/>
      <c r="K9" s="153"/>
    </row>
    <row r="10" spans="2:11" ht="15.75" thickBot="1">
      <c r="B10" s="83" t="s">
        <v>53</v>
      </c>
      <c r="C10" s="86" t="s">
        <v>49</v>
      </c>
      <c r="D10" s="131">
        <v>65.5</v>
      </c>
      <c r="E10" s="131">
        <v>73.7</v>
      </c>
      <c r="F10" s="131">
        <v>-8.1999999999999993</v>
      </c>
      <c r="G10" s="132">
        <v>-0.11131285657450418</v>
      </c>
      <c r="I10" s="153"/>
      <c r="J10" s="153"/>
      <c r="K10" s="153"/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1"/>
  <sheetViews>
    <sheetView showGridLines="0" workbookViewId="0">
      <selection activeCell="H18" sqref="H18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61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35"/>
      <c r="D3" s="36" t="str">
        <f>NVE!D3</f>
        <v>9M2020</v>
      </c>
      <c r="E3" s="36" t="str">
        <f>NVE!E3</f>
        <v>9M2019</v>
      </c>
      <c r="F3" s="174" t="str">
        <f>NVE!F3</f>
        <v>2020/2019</v>
      </c>
      <c r="G3" s="174"/>
    </row>
    <row r="4" spans="2:11" ht="15.75" thickBot="1">
      <c r="B4" s="87" t="s">
        <v>54</v>
      </c>
      <c r="C4" s="82" t="s">
        <v>48</v>
      </c>
      <c r="D4" s="129">
        <v>141.9</v>
      </c>
      <c r="E4" s="129">
        <v>58.5</v>
      </c>
      <c r="F4" s="129">
        <v>83.4</v>
      </c>
      <c r="G4" s="130">
        <v>1.4245152160558994</v>
      </c>
      <c r="I4" s="153"/>
      <c r="J4" s="153"/>
      <c r="K4" s="153"/>
    </row>
    <row r="5" spans="2:11" ht="15.75" thickBot="1">
      <c r="B5" s="85" t="s">
        <v>55</v>
      </c>
      <c r="C5" s="86" t="s">
        <v>49</v>
      </c>
      <c r="D5" s="131">
        <v>107.5</v>
      </c>
      <c r="E5" s="131">
        <v>47.9</v>
      </c>
      <c r="F5" s="131">
        <v>59.6</v>
      </c>
      <c r="G5" s="132">
        <v>1.2450243083511623</v>
      </c>
      <c r="I5" s="153"/>
      <c r="J5" s="153"/>
      <c r="K5" s="153"/>
    </row>
    <row r="6" spans="2:11" ht="15.75" thickTop="1"/>
    <row r="7" spans="2:11" ht="16.5" customHeight="1" thickBot="1">
      <c r="B7" s="37"/>
      <c r="C7" s="39"/>
      <c r="D7" s="40"/>
      <c r="E7" s="40"/>
      <c r="F7" s="40"/>
      <c r="G7" s="41"/>
    </row>
    <row r="8" spans="2:11" ht="15.75" thickTop="1">
      <c r="B8" s="38"/>
      <c r="C8" s="35"/>
      <c r="D8" s="36" t="str">
        <f>NVE!D13</f>
        <v>3Q2020</v>
      </c>
      <c r="E8" s="36" t="str">
        <f>NVE!E13</f>
        <v>3Q2019</v>
      </c>
      <c r="F8" s="174" t="str">
        <f>NVE!F13</f>
        <v>2020/2019</v>
      </c>
      <c r="G8" s="174"/>
    </row>
    <row r="9" spans="2:11" ht="15.75" thickBot="1">
      <c r="B9" s="87" t="s">
        <v>54</v>
      </c>
      <c r="C9" s="82" t="s">
        <v>48</v>
      </c>
      <c r="D9" s="129">
        <v>47.4</v>
      </c>
      <c r="E9" s="129">
        <v>19.600000000000001</v>
      </c>
      <c r="F9" s="129">
        <v>27.8</v>
      </c>
      <c r="G9" s="130">
        <v>1.4180395416554048</v>
      </c>
      <c r="I9" s="153"/>
      <c r="J9" s="153"/>
      <c r="K9" s="153"/>
    </row>
    <row r="10" spans="2:11" ht="15.75" thickBot="1">
      <c r="B10" s="85" t="s">
        <v>55</v>
      </c>
      <c r="C10" s="86" t="s">
        <v>49</v>
      </c>
      <c r="D10" s="131">
        <v>33.799999999999997</v>
      </c>
      <c r="E10" s="131">
        <v>17</v>
      </c>
      <c r="F10" s="131">
        <v>16.8</v>
      </c>
      <c r="G10" s="132">
        <v>0.98580549048740274</v>
      </c>
      <c r="I10" s="153"/>
      <c r="J10" s="153"/>
      <c r="K10" s="153"/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2020-11-18T13:13:21Z</dcterms:modified>
</cp:coreProperties>
</file>