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qmcloud.sharepoint.com/sites/VPFInvestorRelations/Shared Documents/RESULTADOS/2023/Q1/"/>
    </mc:Choice>
  </mc:AlternateContent>
  <xr:revisionPtr revIDLastSave="36" documentId="13_ncr:1_{965DF21D-57C2-48A3-8500-DCB3F5ED912E}" xr6:coauthVersionLast="47" xr6:coauthVersionMax="47" xr10:uidLastSave="{85879918-6FEA-421B-BE78-6D128D476D43}"/>
  <bookViews>
    <workbookView xWindow="-120" yWindow="-120" windowWidth="29040" windowHeight="15840" xr2:uid="{00000000-000D-0000-FFFF-FFFF00000000}"/>
  </bookViews>
  <sheets>
    <sheet name="Estado de Resultados" sheetId="1" r:id="rId1"/>
    <sheet name="Estado de Situacion Financiera" sheetId="2" r:id="rId2"/>
    <sheet name="EBITDA" sheetId="11" r:id="rId3"/>
    <sheet name="Litio" sheetId="8" r:id="rId4"/>
    <sheet name="NVE" sheetId="6" r:id="rId5"/>
    <sheet name="Yodo" sheetId="7" r:id="rId6"/>
    <sheet name="Potasio" sheetId="9" r:id="rId7"/>
    <sheet name="Químicos Industriales" sheetId="10" r:id="rId8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8" l="1"/>
  <c r="E3" i="8"/>
  <c r="D3" i="8"/>
  <c r="F3" i="10" l="1"/>
  <c r="E3" i="10"/>
  <c r="D3" i="10"/>
  <c r="F3" i="9"/>
  <c r="E3" i="9"/>
  <c r="D3" i="9"/>
  <c r="F3" i="7"/>
  <c r="E3" i="7"/>
  <c r="D3" i="7"/>
  <c r="C6" i="6" l="1"/>
  <c r="C7" i="6" s="1"/>
  <c r="C8" i="6" s="1"/>
</calcChain>
</file>

<file path=xl/sharedStrings.xml><?xml version="1.0" encoding="utf-8"?>
<sst xmlns="http://schemas.openxmlformats.org/spreadsheetml/2006/main" count="105" uniqueCount="88">
  <si>
    <t>(en millones de US$)</t>
  </si>
  <si>
    <t>Activos corrientes totales</t>
  </si>
  <si>
    <t xml:space="preserve">     Efectivo y equivalente al efectivo</t>
  </si>
  <si>
    <t xml:space="preserve">     Otros activos financieros corriente</t>
  </si>
  <si>
    <t xml:space="preserve">     Cuentas por Cobrar (1)</t>
  </si>
  <si>
    <t xml:space="preserve">     Otros</t>
  </si>
  <si>
    <t>Activos no corrientes totales</t>
  </si>
  <si>
    <t xml:space="preserve">    Otros activos financieros no corrientes</t>
  </si>
  <si>
    <t xml:space="preserve">    Inversiones Empresas Relacionadas</t>
  </si>
  <si>
    <t xml:space="preserve">    Propiedad, planta y equipos</t>
  </si>
  <si>
    <t xml:space="preserve">    Otros activos no corrientes</t>
  </si>
  <si>
    <t>Total Activos</t>
  </si>
  <si>
    <t>Pasivos corrientes total</t>
  </si>
  <si>
    <t xml:space="preserve">   Otros pasivos financieros corrientes</t>
  </si>
  <si>
    <t xml:space="preserve">   Otros</t>
  </si>
  <si>
    <t>Total pasivos no corrientes</t>
  </si>
  <si>
    <t xml:space="preserve">   Otros pasivos financieros no corrientes</t>
  </si>
  <si>
    <t>Patrimonio antes de interés minoritario</t>
  </si>
  <si>
    <t>Interés Minoritario</t>
  </si>
  <si>
    <t>Total Patrimonio</t>
  </si>
  <si>
    <t>Total Pasivos y Patrimonio</t>
  </si>
  <si>
    <t>Liquidez (2)</t>
  </si>
  <si>
    <t>(1) Deudores comerciales y otras cuentas por cobrar, corriente + Cuentas por cobrar a EERR, corriente</t>
  </si>
  <si>
    <t>(2) Activos corrientes / Pasivos corrientes</t>
  </si>
  <si>
    <t>Ingresos</t>
  </si>
  <si>
    <t>Yodo y Derivados</t>
  </si>
  <si>
    <t>Litio y Derivados</t>
  </si>
  <si>
    <t>Químicos Industriales</t>
  </si>
  <si>
    <t>Cloruro de Potasio &amp; Sulfato de Potasio</t>
  </si>
  <si>
    <t>Otros Ingresos</t>
  </si>
  <si>
    <t>Depreciación y amortización</t>
  </si>
  <si>
    <t>Margen Bruto</t>
  </si>
  <si>
    <t>Gastos Administración</t>
  </si>
  <si>
    <t>Costos Financieros</t>
  </si>
  <si>
    <t>Ingresos Financieros</t>
  </si>
  <si>
    <t>Diferencia de cambio</t>
  </si>
  <si>
    <t>Otros</t>
  </si>
  <si>
    <t>Ganancia (pérdida) antes de impuesto</t>
  </si>
  <si>
    <t>Resultado antes de interés minoritario</t>
  </si>
  <si>
    <t>Interés minoritario</t>
  </si>
  <si>
    <t>Resultado del ejercicio</t>
  </si>
  <si>
    <t>Utilidad por acción (US$)</t>
  </si>
  <si>
    <t>Nitrato de sodio</t>
  </si>
  <si>
    <t>Nitrato de potasio y nitrato sódico potásico</t>
  </si>
  <si>
    <t xml:space="preserve">Mezclas de especialidad </t>
  </si>
  <si>
    <t>Otros fertilizantes de especialidad(*)</t>
  </si>
  <si>
    <t>Ingresos NVE</t>
  </si>
  <si>
    <t>(*) Incluye principalmente trading de otros fertilizantes de especialidad</t>
  </si>
  <si>
    <t>Mton</t>
  </si>
  <si>
    <t>MMUS$</t>
  </si>
  <si>
    <t>Ingresos Yodo y Derivados</t>
  </si>
  <si>
    <t>Ingresos Litio y Derivados</t>
  </si>
  <si>
    <t>Cloruro de Potasio y Sulfato de Potasio</t>
  </si>
  <si>
    <t>Ingresos Cloruro de Potasio y Sulfato de Potasio</t>
  </si>
  <si>
    <t>Nitratos Industriales</t>
  </si>
  <si>
    <t>Ingresos Químicos Industriales</t>
  </si>
  <si>
    <t>Nutrición Vegetal de Especialidad (1)</t>
  </si>
  <si>
    <t>(1) Incluye otros nutrientes vegetales de especialidad</t>
  </si>
  <si>
    <t>Volúmenes de venta e ingresos por Nutrición Vegetal de Especialidad :</t>
  </si>
  <si>
    <t>Volúmenes Totales NVE</t>
  </si>
  <si>
    <t>Volúmenes de venta e ingresos por Yodo y Derivados:</t>
  </si>
  <si>
    <t>Volúmenes de venta e ingresos por químicos industriales:</t>
  </si>
  <si>
    <t>Volúmenes de venta e ingresos por Cloruro de Potasio y Sulfato de Potasio:</t>
  </si>
  <si>
    <t>Volúmenes de venta e ingresos por Litio y Derivados:</t>
  </si>
  <si>
    <t>Estado Consolidado de Resultados</t>
  </si>
  <si>
    <t>Estado de Situación Financiera Consolidado</t>
  </si>
  <si>
    <t>Impuesto a las ganancias</t>
  </si>
  <si>
    <t>Costos de Ventas</t>
  </si>
  <si>
    <t xml:space="preserve">     Inventarios Corrientes</t>
  </si>
  <si>
    <t>Al 31 de dic.</t>
  </si>
  <si>
    <t>Primer trimestre</t>
  </si>
  <si>
    <t>Acumulado al 31 de marzo</t>
  </si>
  <si>
    <t>Al 31 de mar.</t>
  </si>
  <si>
    <t>3M2022</t>
  </si>
  <si>
    <t>3M2023</t>
  </si>
  <si>
    <t>2023/2022</t>
  </si>
  <si>
    <t>(+) Gastos de depreciación y amortización</t>
  </si>
  <si>
    <t>(+) Costos financieros</t>
  </si>
  <si>
    <t>(+) Impuestos a las ganancias</t>
  </si>
  <si>
    <t>EBITDA</t>
  </si>
  <si>
    <t>(-) Otros ingresos</t>
  </si>
  <si>
    <t>(-) Otras ganancias (pérdidas)</t>
  </si>
  <si>
    <t>(-) Participación en las ganancias de asociadas y negocios conjuntos que se contabilizan utilizando el
método de la participación</t>
  </si>
  <si>
    <t>(+) Otros gastos</t>
  </si>
  <si>
    <t>(+) Deterioro de valor de activos financieros y reversión de pérdidas por deterioro de valor</t>
  </si>
  <si>
    <t>(-) Ingresos financieros</t>
  </si>
  <si>
    <t>(-) Diferencias de cambio</t>
  </si>
  <si>
    <t>EBITDA Ajustado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</si>
</sst>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3" formatCode="_-* #,##0.00_-;\-* #,##0.00_-;_-* &quot;-&quot;??_-;_-@_-"/>
    <numFmt numFmtId="164" formatCode="#,##0.0;\(#,##0.0\)"/>
    <numFmt numFmtId="165" formatCode="#,##0.0_);\(#,##0.0\)"/>
    <numFmt numFmtId="166" formatCode="0.0"/>
    <numFmt numFmtId="167" formatCode="0.0%"/>
    <numFmt numFmtId="168" formatCode="#,##0.0"/>
    <numFmt numFmtId="169" formatCode="0.000"/>
    <numFmt numFmtId="170" formatCode="0.00000"/>
    <numFmt numFmtId="171" formatCode="_(* #,##0.00_);_(* \(#,##0.00\);_(* &quot;-&quot;??_);_(@_)"/>
    <numFmt numFmtId="172" formatCode="_-* #,##0.0_-;\-* #,##0.0_-;_-* &quot;-&quot;??_-;_-@_-"/>
    <numFmt numFmtId="173" formatCode="_(* #,##0.0_);_(* \(#,##0.0\);_(* &quot;-&quot;??_);_(@_)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Geneva"/>
    </font>
    <font>
      <b/>
      <i/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0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250">
    <xf numFmtId="0" fontId="0" fillId="0" borderId="0"/>
    <xf numFmtId="0" fontId="2" fillId="0" borderId="0"/>
    <xf numFmtId="0" fontId="4" fillId="0" borderId="0"/>
    <xf numFmtId="0" fontId="15" fillId="0" borderId="0" applyNumberFormat="0" applyFill="0" applyBorder="0" applyAlignment="0" applyProtection="0"/>
    <xf numFmtId="0" fontId="16" fillId="0" borderId="18" applyNumberFormat="0" applyFill="0" applyAlignment="0" applyProtection="0"/>
    <xf numFmtId="0" fontId="17" fillId="0" borderId="19" applyNumberFormat="0" applyFill="0" applyAlignment="0" applyProtection="0"/>
    <xf numFmtId="0" fontId="18" fillId="0" borderId="20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1" applyNumberFormat="0" applyAlignment="0" applyProtection="0"/>
    <xf numFmtId="0" fontId="23" fillId="7" borderId="22" applyNumberFormat="0" applyAlignment="0" applyProtection="0"/>
    <xf numFmtId="0" fontId="24" fillId="7" borderId="21" applyNumberFormat="0" applyAlignment="0" applyProtection="0"/>
    <xf numFmtId="0" fontId="25" fillId="0" borderId="23" applyNumberFormat="0" applyFill="0" applyAlignment="0" applyProtection="0"/>
    <xf numFmtId="0" fontId="26" fillId="8" borderId="24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29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9" fillId="17" borderId="0" applyNumberFormat="0" applyBorder="0" applyAlignment="0" applyProtection="0"/>
    <xf numFmtId="0" fontId="29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9" fillId="33" borderId="0" applyNumberFormat="0" applyBorder="0" applyAlignment="0" applyProtection="0"/>
    <xf numFmtId="0" fontId="12" fillId="0" borderId="0"/>
    <xf numFmtId="171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25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" fillId="0" borderId="0"/>
    <xf numFmtId="0" fontId="3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4">
    <xf numFmtId="0" fontId="0" fillId="0" borderId="0" xfId="0"/>
    <xf numFmtId="0" fontId="2" fillId="0" borderId="0" xfId="2" applyFont="1"/>
    <xf numFmtId="0" fontId="2" fillId="0" borderId="5" xfId="2" applyFont="1" applyBorder="1"/>
    <xf numFmtId="0" fontId="2" fillId="0" borderId="0" xfId="1"/>
    <xf numFmtId="164" fontId="2" fillId="0" borderId="5" xfId="1" applyNumberFormat="1" applyBorder="1" applyAlignment="1">
      <alignment horizontal="center"/>
    </xf>
    <xf numFmtId="0" fontId="2" fillId="0" borderId="13" xfId="2" applyFont="1" applyBorder="1"/>
    <xf numFmtId="0" fontId="2" fillId="0" borderId="14" xfId="2" applyFont="1" applyBorder="1"/>
    <xf numFmtId="0" fontId="2" fillId="0" borderId="0" xfId="1" applyAlignment="1">
      <alignment horizontal="left" vertical="center" wrapText="1"/>
    </xf>
    <xf numFmtId="0" fontId="2" fillId="0" borderId="1" xfId="1" applyBorder="1" applyAlignment="1">
      <alignment wrapText="1"/>
    </xf>
    <xf numFmtId="0" fontId="2" fillId="0" borderId="4" xfId="1" applyBorder="1" applyAlignment="1">
      <alignment wrapText="1"/>
    </xf>
    <xf numFmtId="0" fontId="2" fillId="0" borderId="4" xfId="1" applyBorder="1"/>
    <xf numFmtId="0" fontId="3" fillId="0" borderId="4" xfId="1" applyFont="1" applyBorder="1" applyAlignment="1">
      <alignment horizontal="center" vertical="center"/>
    </xf>
    <xf numFmtId="0" fontId="2" fillId="0" borderId="4" xfId="1" applyBorder="1" applyAlignment="1">
      <alignment vertical="center"/>
    </xf>
    <xf numFmtId="164" fontId="2" fillId="0" borderId="4" xfId="1" applyNumberFormat="1" applyBorder="1" applyAlignment="1">
      <alignment vertical="center"/>
    </xf>
    <xf numFmtId="164" fontId="2" fillId="0" borderId="4" xfId="1" applyNumberFormat="1" applyBorder="1"/>
    <xf numFmtId="0" fontId="2" fillId="0" borderId="12" xfId="1" applyBorder="1"/>
    <xf numFmtId="0" fontId="2" fillId="0" borderId="0" xfId="1" applyAlignment="1">
      <alignment horizontal="center" vertical="top"/>
    </xf>
    <xf numFmtId="0" fontId="2" fillId="0" borderId="0" xfId="2" applyFont="1" applyAlignment="1">
      <alignment vertical="top"/>
    </xf>
    <xf numFmtId="0" fontId="7" fillId="0" borderId="5" xfId="1" applyFont="1" applyBorder="1" applyAlignment="1">
      <alignment horizontal="center"/>
    </xf>
    <xf numFmtId="0" fontId="8" fillId="0" borderId="4" xfId="2" applyFont="1" applyBorder="1"/>
    <xf numFmtId="169" fontId="10" fillId="0" borderId="0" xfId="1" applyNumberFormat="1" applyFont="1"/>
    <xf numFmtId="0" fontId="8" fillId="0" borderId="0" xfId="1" applyFont="1"/>
    <xf numFmtId="0" fontId="8" fillId="0" borderId="5" xfId="1" applyFont="1" applyBorder="1"/>
    <xf numFmtId="0" fontId="5" fillId="0" borderId="5" xfId="1" applyFont="1" applyBorder="1" applyAlignment="1">
      <alignment horizontal="center"/>
    </xf>
    <xf numFmtId="0" fontId="2" fillId="0" borderId="5" xfId="1" applyBorder="1" applyAlignment="1">
      <alignment horizontal="center"/>
    </xf>
    <xf numFmtId="164" fontId="6" fillId="0" borderId="5" xfId="1" applyNumberFormat="1" applyFont="1" applyBorder="1" applyAlignment="1">
      <alignment horizontal="center"/>
    </xf>
    <xf numFmtId="164" fontId="9" fillId="0" borderId="5" xfId="1" applyNumberFormat="1" applyFont="1" applyBorder="1" applyAlignment="1">
      <alignment horizontal="center"/>
    </xf>
    <xf numFmtId="164" fontId="6" fillId="0" borderId="5" xfId="2" applyNumberFormat="1" applyFont="1" applyBorder="1" applyAlignment="1">
      <alignment horizontal="center"/>
    </xf>
    <xf numFmtId="170" fontId="2" fillId="0" borderId="0" xfId="1" applyNumberFormat="1"/>
    <xf numFmtId="0" fontId="11" fillId="2" borderId="0" xfId="0" applyFont="1" applyFill="1"/>
    <xf numFmtId="0" fontId="11" fillId="0" borderId="0" xfId="0" applyFont="1"/>
    <xf numFmtId="0" fontId="0" fillId="0" borderId="15" xfId="0" applyBorder="1" applyAlignment="1">
      <alignment horizontal="center"/>
    </xf>
    <xf numFmtId="1" fontId="7" fillId="0" borderId="15" xfId="0" applyNumberFormat="1" applyFont="1" applyBorder="1" applyAlignment="1">
      <alignment horizontal="right" vertical="center" wrapText="1"/>
    </xf>
    <xf numFmtId="0" fontId="7" fillId="0" borderId="16" xfId="0" applyFont="1" applyBorder="1"/>
    <xf numFmtId="0" fontId="0" fillId="0" borderId="10" xfId="0" applyBorder="1"/>
    <xf numFmtId="0" fontId="0" fillId="0" borderId="16" xfId="0" applyBorder="1"/>
    <xf numFmtId="166" fontId="0" fillId="0" borderId="16" xfId="0" applyNumberFormat="1" applyBorder="1"/>
    <xf numFmtId="9" fontId="0" fillId="0" borderId="16" xfId="0" applyNumberFormat="1" applyBorder="1"/>
    <xf numFmtId="0" fontId="0" fillId="0" borderId="10" xfId="0" applyBorder="1" applyAlignment="1">
      <alignment horizontal="center"/>
    </xf>
    <xf numFmtId="0" fontId="14" fillId="0" borderId="0" xfId="0" applyFont="1"/>
    <xf numFmtId="0" fontId="13" fillId="0" borderId="0" xfId="0" applyFont="1"/>
    <xf numFmtId="0" fontId="2" fillId="0" borderId="12" xfId="2" applyFont="1" applyBorder="1"/>
    <xf numFmtId="37" fontId="6" fillId="0" borderId="4" xfId="1" applyNumberFormat="1" applyFont="1" applyBorder="1"/>
    <xf numFmtId="37" fontId="2" fillId="0" borderId="4" xfId="1" applyNumberFormat="1" applyBorder="1"/>
    <xf numFmtId="37" fontId="7" fillId="0" borderId="4" xfId="1" applyNumberFormat="1" applyFont="1" applyBorder="1"/>
    <xf numFmtId="37" fontId="9" fillId="0" borderId="4" xfId="1" applyNumberFormat="1" applyFont="1" applyBorder="1"/>
    <xf numFmtId="0" fontId="2" fillId="0" borderId="4" xfId="2" applyFont="1" applyBorder="1"/>
    <xf numFmtId="37" fontId="6" fillId="0" borderId="4" xfId="1" applyNumberFormat="1" applyFont="1" applyBorder="1" applyAlignment="1">
      <alignment horizontal="left"/>
    </xf>
    <xf numFmtId="0" fontId="7" fillId="0" borderId="4" xfId="2" applyFont="1" applyBorder="1" applyAlignment="1">
      <alignment horizontal="left"/>
    </xf>
    <xf numFmtId="0" fontId="2" fillId="0" borderId="4" xfId="2" applyFont="1" applyBorder="1" applyAlignment="1">
      <alignment horizontal="left"/>
    </xf>
    <xf numFmtId="0" fontId="7" fillId="0" borderId="0" xfId="1" applyFont="1" applyAlignment="1">
      <alignment horizontal="center"/>
    </xf>
    <xf numFmtId="0" fontId="2" fillId="0" borderId="0" xfId="43" applyFont="1"/>
    <xf numFmtId="0" fontId="2" fillId="0" borderId="0" xfId="1" applyAlignment="1">
      <alignment wrapText="1"/>
    </xf>
    <xf numFmtId="164" fontId="2" fillId="0" borderId="0" xfId="1" applyNumberFormat="1" applyAlignment="1">
      <alignment wrapText="1"/>
    </xf>
    <xf numFmtId="164" fontId="6" fillId="0" borderId="0" xfId="1" applyNumberFormat="1" applyFont="1" applyAlignment="1">
      <alignment wrapText="1"/>
    </xf>
    <xf numFmtId="164" fontId="7" fillId="0" borderId="0" xfId="1" applyNumberFormat="1" applyFont="1" applyAlignment="1">
      <alignment wrapText="1"/>
    </xf>
    <xf numFmtId="10" fontId="2" fillId="0" borderId="0" xfId="47" applyNumberFormat="1" applyFont="1" applyBorder="1" applyAlignment="1">
      <alignment wrapText="1"/>
    </xf>
    <xf numFmtId="37" fontId="6" fillId="0" borderId="0" xfId="1" applyNumberFormat="1" applyFont="1" applyAlignment="1">
      <alignment wrapText="1"/>
    </xf>
    <xf numFmtId="37" fontId="2" fillId="0" borderId="0" xfId="1" applyNumberFormat="1" applyAlignment="1">
      <alignment wrapText="1"/>
    </xf>
    <xf numFmtId="2" fontId="2" fillId="0" borderId="0" xfId="47" applyNumberFormat="1" applyFont="1" applyBorder="1" applyAlignment="1">
      <alignment wrapText="1"/>
    </xf>
    <xf numFmtId="0" fontId="7" fillId="0" borderId="0" xfId="43" applyFont="1"/>
    <xf numFmtId="0" fontId="7" fillId="0" borderId="6" xfId="43" applyFont="1" applyBorder="1"/>
    <xf numFmtId="0" fontId="2" fillId="0" borderId="9" xfId="43" applyFont="1" applyBorder="1"/>
    <xf numFmtId="0" fontId="2" fillId="0" borderId="0" xfId="1" applyAlignment="1">
      <alignment horizontal="left" vertical="center"/>
    </xf>
    <xf numFmtId="1" fontId="7" fillId="0" borderId="16" xfId="246" applyNumberFormat="1" applyFont="1" applyBorder="1" applyAlignment="1">
      <alignment horizontal="center" vertical="center"/>
    </xf>
    <xf numFmtId="0" fontId="2" fillId="0" borderId="17" xfId="246" applyBorder="1" applyAlignment="1">
      <alignment horizontal="left"/>
    </xf>
    <xf numFmtId="1" fontId="2" fillId="0" borderId="17" xfId="246" applyNumberFormat="1" applyBorder="1" applyAlignment="1">
      <alignment horizontal="center"/>
    </xf>
    <xf numFmtId="0" fontId="7" fillId="0" borderId="16" xfId="246" applyFont="1" applyBorder="1" applyAlignment="1">
      <alignment horizontal="left" vertical="center"/>
    </xf>
    <xf numFmtId="0" fontId="7" fillId="0" borderId="16" xfId="246" applyFont="1" applyBorder="1" applyAlignment="1">
      <alignment vertical="center"/>
    </xf>
    <xf numFmtId="0" fontId="2" fillId="0" borderId="17" xfId="246" applyBorder="1"/>
    <xf numFmtId="37" fontId="3" fillId="0" borderId="2" xfId="1" applyNumberFormat="1" applyFont="1" applyBorder="1" applyAlignment="1">
      <alignment horizontal="center"/>
    </xf>
    <xf numFmtId="37" fontId="3" fillId="0" borderId="3" xfId="1" applyNumberFormat="1" applyFont="1" applyBorder="1" applyAlignment="1">
      <alignment horizontal="center"/>
    </xf>
    <xf numFmtId="0" fontId="7" fillId="0" borderId="0" xfId="0" applyFont="1"/>
    <xf numFmtId="1" fontId="7" fillId="0" borderId="0" xfId="0" applyNumberFormat="1" applyFont="1" applyAlignment="1">
      <alignment horizontal="center"/>
    </xf>
    <xf numFmtId="0" fontId="2" fillId="0" borderId="13" xfId="0" applyFont="1" applyBorder="1" applyAlignment="1">
      <alignment horizontal="left" indent="1"/>
    </xf>
    <xf numFmtId="0" fontId="7" fillId="0" borderId="16" xfId="0" applyFont="1" applyBorder="1" applyAlignment="1">
      <alignment vertical="center"/>
    </xf>
    <xf numFmtId="1" fontId="7" fillId="0" borderId="16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7" fillId="0" borderId="0" xfId="1" applyFont="1" applyAlignment="1">
      <alignment horizontal="center" wrapText="1"/>
    </xf>
    <xf numFmtId="0" fontId="7" fillId="0" borderId="5" xfId="1" applyFont="1" applyBorder="1" applyAlignment="1">
      <alignment horizontal="center" wrapText="1"/>
    </xf>
    <xf numFmtId="0" fontId="30" fillId="0" borderId="0" xfId="1" applyFont="1" applyAlignment="1">
      <alignment horizontal="center" wrapText="1"/>
    </xf>
    <xf numFmtId="0" fontId="30" fillId="0" borderId="5" xfId="1" applyFont="1" applyBorder="1" applyAlignment="1">
      <alignment horizontal="center" wrapText="1"/>
    </xf>
    <xf numFmtId="0" fontId="2" fillId="0" borderId="5" xfId="2" applyFont="1" applyBorder="1" applyAlignment="1">
      <alignment wrapText="1"/>
    </xf>
    <xf numFmtId="10" fontId="2" fillId="0" borderId="0" xfId="47" applyNumberFormat="1" applyFont="1" applyFill="1" applyBorder="1" applyAlignment="1">
      <alignment wrapText="1"/>
    </xf>
    <xf numFmtId="167" fontId="2" fillId="0" borderId="0" xfId="47" applyNumberFormat="1" applyFont="1" applyFill="1" applyBorder="1" applyAlignment="1">
      <alignment wrapText="1"/>
    </xf>
    <xf numFmtId="164" fontId="2" fillId="0" borderId="5" xfId="2" applyNumberFormat="1" applyFont="1" applyBorder="1" applyAlignment="1">
      <alignment wrapText="1"/>
    </xf>
    <xf numFmtId="0" fontId="2" fillId="0" borderId="14" xfId="1" applyBorder="1" applyAlignment="1">
      <alignment wrapText="1"/>
    </xf>
    <xf numFmtId="164" fontId="0" fillId="0" borderId="0" xfId="0" applyNumberFormat="1"/>
    <xf numFmtId="164" fontId="7" fillId="0" borderId="7" xfId="1" applyNumberFormat="1" applyFont="1" applyBorder="1" applyAlignment="1">
      <alignment wrapText="1"/>
    </xf>
    <xf numFmtId="0" fontId="33" fillId="0" borderId="0" xfId="0" applyFont="1"/>
    <xf numFmtId="1" fontId="33" fillId="0" borderId="16" xfId="0" applyNumberFormat="1" applyFont="1" applyBorder="1"/>
    <xf numFmtId="166" fontId="33" fillId="0" borderId="16" xfId="0" applyNumberFormat="1" applyFont="1" applyBorder="1"/>
    <xf numFmtId="0" fontId="33" fillId="0" borderId="16" xfId="0" applyFont="1" applyBorder="1"/>
    <xf numFmtId="0" fontId="33" fillId="0" borderId="10" xfId="0" applyFont="1" applyBorder="1"/>
    <xf numFmtId="1" fontId="33" fillId="0" borderId="10" xfId="0" applyNumberFormat="1" applyFont="1" applyBorder="1" applyAlignment="1">
      <alignment horizontal="center"/>
    </xf>
    <xf numFmtId="0" fontId="33" fillId="0" borderId="0" xfId="0" applyFont="1" applyAlignment="1">
      <alignment horizontal="left" indent="1"/>
    </xf>
    <xf numFmtId="1" fontId="33" fillId="0" borderId="0" xfId="0" applyNumberFormat="1" applyFont="1" applyAlignment="1">
      <alignment horizontal="center"/>
    </xf>
    <xf numFmtId="1" fontId="33" fillId="0" borderId="13" xfId="0" applyNumberFormat="1" applyFont="1" applyBorder="1" applyAlignment="1">
      <alignment horizontal="center"/>
    </xf>
    <xf numFmtId="1" fontId="33" fillId="0" borderId="0" xfId="0" applyNumberFormat="1" applyFont="1"/>
    <xf numFmtId="166" fontId="33" fillId="0" borderId="0" xfId="0" applyNumberFormat="1" applyFont="1"/>
    <xf numFmtId="166" fontId="0" fillId="0" borderId="0" xfId="0" applyNumberFormat="1"/>
    <xf numFmtId="0" fontId="2" fillId="0" borderId="5" xfId="1" applyBorder="1" applyAlignment="1">
      <alignment wrapText="1"/>
    </xf>
    <xf numFmtId="9" fontId="0" fillId="0" borderId="0" xfId="248" applyFont="1"/>
    <xf numFmtId="0" fontId="8" fillId="0" borderId="0" xfId="2" applyFont="1" applyAlignment="1">
      <alignment wrapText="1"/>
    </xf>
    <xf numFmtId="0" fontId="8" fillId="0" borderId="5" xfId="2" applyFont="1" applyBorder="1"/>
    <xf numFmtId="9" fontId="2" fillId="0" borderId="0" xfId="47" applyFont="1" applyFill="1" applyBorder="1" applyAlignment="1">
      <alignment horizontal="right" wrapText="1"/>
    </xf>
    <xf numFmtId="168" fontId="2" fillId="0" borderId="0" xfId="1" applyNumberFormat="1" applyAlignment="1">
      <alignment horizontal="right" wrapText="1"/>
    </xf>
    <xf numFmtId="0" fontId="7" fillId="0" borderId="5" xfId="2" applyFont="1" applyBorder="1" applyAlignment="1">
      <alignment wrapText="1"/>
    </xf>
    <xf numFmtId="0" fontId="2" fillId="0" borderId="0" xfId="2" applyFont="1" applyAlignment="1">
      <alignment wrapText="1"/>
    </xf>
    <xf numFmtId="165" fontId="2" fillId="0" borderId="0" xfId="2" applyNumberFormat="1" applyFont="1" applyAlignment="1">
      <alignment horizontal="right" wrapText="1"/>
    </xf>
    <xf numFmtId="167" fontId="2" fillId="0" borderId="0" xfId="2" applyNumberFormat="1" applyFont="1" applyAlignment="1">
      <alignment horizontal="right" wrapText="1"/>
    </xf>
    <xf numFmtId="164" fontId="31" fillId="0" borderId="0" xfId="1" applyNumberFormat="1" applyFont="1" applyAlignment="1">
      <alignment wrapText="1"/>
    </xf>
    <xf numFmtId="164" fontId="7" fillId="0" borderId="8" xfId="2" applyNumberFormat="1" applyFont="1" applyBorder="1" applyAlignment="1">
      <alignment wrapText="1"/>
    </xf>
    <xf numFmtId="164" fontId="7" fillId="0" borderId="29" xfId="1" applyNumberFormat="1" applyFont="1" applyBorder="1" applyAlignment="1">
      <alignment wrapText="1"/>
    </xf>
    <xf numFmtId="2" fontId="2" fillId="0" borderId="10" xfId="1" applyNumberFormat="1" applyBorder="1" applyAlignment="1">
      <alignment wrapText="1"/>
    </xf>
    <xf numFmtId="164" fontId="2" fillId="0" borderId="10" xfId="1" applyNumberFormat="1" applyBorder="1" applyAlignment="1">
      <alignment wrapText="1"/>
    </xf>
    <xf numFmtId="164" fontId="2" fillId="0" borderId="11" xfId="2" applyNumberFormat="1" applyFont="1" applyBorder="1" applyAlignment="1">
      <alignment wrapText="1"/>
    </xf>
    <xf numFmtId="2" fontId="2" fillId="0" borderId="30" xfId="1" applyNumberFormat="1" applyBorder="1" applyAlignment="1">
      <alignment wrapText="1"/>
    </xf>
    <xf numFmtId="166" fontId="7" fillId="0" borderId="0" xfId="247" applyNumberFormat="1" applyFont="1" applyAlignment="1">
      <alignment horizontal="right" vertical="center" wrapText="1"/>
    </xf>
    <xf numFmtId="166" fontId="7" fillId="0" borderId="0" xfId="247" applyNumberFormat="1" applyFont="1" applyAlignment="1">
      <alignment horizontal="right"/>
    </xf>
    <xf numFmtId="9" fontId="7" fillId="0" borderId="0" xfId="247" applyNumberFormat="1" applyFont="1" applyAlignment="1">
      <alignment horizontal="right"/>
    </xf>
    <xf numFmtId="166" fontId="32" fillId="0" borderId="0" xfId="247" applyNumberFormat="1" applyAlignment="1">
      <alignment horizontal="right"/>
    </xf>
    <xf numFmtId="9" fontId="32" fillId="0" borderId="0" xfId="247" applyNumberFormat="1" applyAlignment="1">
      <alignment horizontal="right"/>
    </xf>
    <xf numFmtId="166" fontId="32" fillId="0" borderId="13" xfId="247" applyNumberFormat="1" applyBorder="1" applyAlignment="1">
      <alignment horizontal="right"/>
    </xf>
    <xf numFmtId="9" fontId="32" fillId="0" borderId="13" xfId="247" applyNumberFormat="1" applyBorder="1" applyAlignment="1">
      <alignment horizontal="right"/>
    </xf>
    <xf numFmtId="166" fontId="7" fillId="0" borderId="16" xfId="247" applyNumberFormat="1" applyFont="1" applyBorder="1" applyAlignment="1">
      <alignment horizontal="right" vertical="center"/>
    </xf>
    <xf numFmtId="9" fontId="7" fillId="0" borderId="16" xfId="247" applyNumberFormat="1" applyFont="1" applyBorder="1" applyAlignment="1">
      <alignment horizontal="right" vertical="center"/>
    </xf>
    <xf numFmtId="166" fontId="32" fillId="0" borderId="17" xfId="247" applyNumberFormat="1" applyBorder="1" applyAlignment="1">
      <alignment horizontal="right"/>
    </xf>
    <xf numFmtId="9" fontId="32" fillId="0" borderId="17" xfId="247" applyNumberFormat="1" applyBorder="1" applyAlignment="1">
      <alignment horizontal="right"/>
    </xf>
    <xf numFmtId="168" fontId="32" fillId="0" borderId="17" xfId="247" applyNumberFormat="1" applyBorder="1" applyAlignment="1">
      <alignment horizontal="right"/>
    </xf>
    <xf numFmtId="168" fontId="0" fillId="0" borderId="0" xfId="0" applyNumberFormat="1"/>
    <xf numFmtId="0" fontId="5" fillId="0" borderId="0" xfId="1" applyFont="1" applyAlignment="1">
      <alignment horizontal="center"/>
    </xf>
    <xf numFmtId="168" fontId="7" fillId="0" borderId="0" xfId="1" applyNumberFormat="1" applyFont="1" applyAlignment="1">
      <alignment horizontal="right" wrapText="1"/>
    </xf>
    <xf numFmtId="0" fontId="7" fillId="0" borderId="0" xfId="2" applyFont="1" applyAlignment="1">
      <alignment vertical="top"/>
    </xf>
    <xf numFmtId="0" fontId="6" fillId="0" borderId="0" xfId="2" applyFont="1" applyAlignment="1">
      <alignment vertical="top"/>
    </xf>
    <xf numFmtId="0" fontId="5" fillId="0" borderId="0" xfId="2" applyFont="1" applyAlignment="1">
      <alignment vertical="top"/>
    </xf>
    <xf numFmtId="168" fontId="2" fillId="0" borderId="0" xfId="2" applyNumberFormat="1" applyFont="1" applyAlignment="1">
      <alignment horizontal="right"/>
    </xf>
    <xf numFmtId="164" fontId="6" fillId="0" borderId="0" xfId="1" applyNumberFormat="1" applyFont="1" applyAlignment="1">
      <alignment horizontal="right" vertical="top"/>
    </xf>
    <xf numFmtId="168" fontId="7" fillId="0" borderId="0" xfId="2" applyNumberFormat="1" applyFont="1" applyAlignment="1">
      <alignment horizontal="right"/>
    </xf>
    <xf numFmtId="168" fontId="2" fillId="0" borderId="0" xfId="1" applyNumberFormat="1" applyAlignment="1">
      <alignment horizontal="right"/>
    </xf>
    <xf numFmtId="168" fontId="7" fillId="0" borderId="0" xfId="1" applyNumberFormat="1" applyFont="1" applyAlignment="1">
      <alignment horizontal="right"/>
    </xf>
    <xf numFmtId="0" fontId="0" fillId="0" borderId="13" xfId="0" applyBorder="1"/>
    <xf numFmtId="0" fontId="7" fillId="0" borderId="0" xfId="2" applyFont="1"/>
    <xf numFmtId="172" fontId="7" fillId="0" borderId="16" xfId="249" applyNumberFormat="1" applyFont="1" applyBorder="1" applyAlignment="1">
      <alignment horizontal="right" vertical="center"/>
    </xf>
    <xf numFmtId="9" fontId="7" fillId="0" borderId="16" xfId="248" applyFont="1" applyBorder="1" applyAlignment="1">
      <alignment horizontal="right" vertical="center"/>
    </xf>
    <xf numFmtId="168" fontId="9" fillId="0" borderId="0" xfId="1" applyNumberFormat="1" applyFont="1" applyAlignment="1">
      <alignment horizontal="right" wrapText="1"/>
    </xf>
    <xf numFmtId="168" fontId="9" fillId="0" borderId="0" xfId="1" applyNumberFormat="1" applyFont="1" applyAlignment="1">
      <alignment horizontal="right" vertical="top" wrapText="1"/>
    </xf>
    <xf numFmtId="0" fontId="34" fillId="0" borderId="31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0" fontId="35" fillId="0" borderId="28" xfId="0" applyFont="1" applyBorder="1" applyAlignment="1">
      <alignment horizontal="center" vertical="center" wrapText="1"/>
    </xf>
    <xf numFmtId="0" fontId="35" fillId="0" borderId="28" xfId="0" applyFont="1" applyBorder="1" applyAlignment="1">
      <alignment vertical="center" wrapText="1"/>
    </xf>
    <xf numFmtId="0" fontId="36" fillId="0" borderId="0" xfId="0" applyFont="1"/>
    <xf numFmtId="37" fontId="6" fillId="0" borderId="4" xfId="1" applyNumberFormat="1" applyFont="1" applyBorder="1" applyAlignment="1">
      <alignment wrapText="1"/>
    </xf>
    <xf numFmtId="0" fontId="34" fillId="0" borderId="0" xfId="0" applyFont="1" applyAlignment="1">
      <alignment wrapText="1"/>
    </xf>
    <xf numFmtId="0" fontId="35" fillId="0" borderId="32" xfId="0" applyFont="1" applyBorder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35" fillId="0" borderId="5" xfId="0" applyFont="1" applyBorder="1" applyAlignment="1">
      <alignment horizontal="center" vertical="center" wrapText="1"/>
    </xf>
    <xf numFmtId="0" fontId="34" fillId="0" borderId="4" xfId="0" applyFont="1" applyBorder="1" applyAlignment="1">
      <alignment wrapText="1"/>
    </xf>
    <xf numFmtId="0" fontId="34" fillId="0" borderId="5" xfId="0" applyFont="1" applyBorder="1" applyAlignment="1">
      <alignment wrapText="1"/>
    </xf>
    <xf numFmtId="0" fontId="37" fillId="0" borderId="33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5" fillId="0" borderId="4" xfId="0" applyFont="1" applyBorder="1" applyAlignment="1">
      <alignment vertical="center" wrapText="1"/>
    </xf>
    <xf numFmtId="0" fontId="35" fillId="0" borderId="0" xfId="0" applyFont="1" applyAlignment="1">
      <alignment vertical="center" wrapText="1"/>
    </xf>
    <xf numFmtId="173" fontId="35" fillId="0" borderId="0" xfId="249" applyNumberFormat="1" applyFont="1" applyFill="1" applyBorder="1" applyAlignment="1">
      <alignment vertical="center" wrapText="1"/>
    </xf>
    <xf numFmtId="173" fontId="35" fillId="0" borderId="5" xfId="249" applyNumberFormat="1" applyFont="1" applyFill="1" applyBorder="1" applyAlignment="1">
      <alignment vertical="center" wrapText="1"/>
    </xf>
    <xf numFmtId="173" fontId="2" fillId="0" borderId="4" xfId="249" applyNumberFormat="1" applyFont="1" applyFill="1" applyBorder="1" applyAlignment="1">
      <alignment wrapText="1"/>
    </xf>
    <xf numFmtId="173" fontId="7" fillId="0" borderId="0" xfId="249" applyNumberFormat="1" applyFont="1" applyFill="1" applyBorder="1" applyAlignment="1">
      <alignment wrapText="1"/>
    </xf>
    <xf numFmtId="0" fontId="37" fillId="0" borderId="4" xfId="0" applyFont="1" applyBorder="1" applyAlignment="1">
      <alignment vertical="center" wrapText="1"/>
    </xf>
    <xf numFmtId="0" fontId="37" fillId="0" borderId="0" xfId="0" applyFont="1" applyAlignment="1">
      <alignment vertical="center" wrapText="1"/>
    </xf>
    <xf numFmtId="173" fontId="37" fillId="0" borderId="0" xfId="249" applyNumberFormat="1" applyFont="1" applyFill="1" applyBorder="1" applyAlignment="1">
      <alignment vertical="center" wrapText="1"/>
    </xf>
    <xf numFmtId="173" fontId="37" fillId="0" borderId="5" xfId="249" applyNumberFormat="1" applyFont="1" applyFill="1" applyBorder="1" applyAlignment="1">
      <alignment vertical="center" wrapText="1"/>
    </xf>
    <xf numFmtId="173" fontId="2" fillId="0" borderId="0" xfId="249" applyNumberFormat="1" applyFont="1" applyFill="1" applyBorder="1" applyAlignment="1">
      <alignment vertical="center" wrapText="1"/>
    </xf>
    <xf numFmtId="173" fontId="2" fillId="0" borderId="0" xfId="249" applyNumberFormat="1" applyFont="1" applyFill="1" applyBorder="1" applyAlignment="1">
      <alignment wrapText="1"/>
    </xf>
    <xf numFmtId="173" fontId="2" fillId="0" borderId="32" xfId="249" applyNumberFormat="1" applyFont="1" applyFill="1" applyBorder="1" applyAlignment="1">
      <alignment wrapText="1"/>
    </xf>
    <xf numFmtId="0" fontId="34" fillId="0" borderId="5" xfId="0" applyFont="1" applyBorder="1" applyAlignment="1">
      <alignment vertical="center" wrapText="1"/>
    </xf>
    <xf numFmtId="0" fontId="35" fillId="0" borderId="12" xfId="0" applyFont="1" applyBorder="1" applyAlignment="1">
      <alignment vertical="center" wrapText="1"/>
    </xf>
    <xf numFmtId="0" fontId="35" fillId="0" borderId="13" xfId="0" applyFont="1" applyBorder="1" applyAlignment="1">
      <alignment vertical="center" wrapText="1"/>
    </xf>
    <xf numFmtId="173" fontId="35" fillId="0" borderId="13" xfId="249" applyNumberFormat="1" applyFont="1" applyFill="1" applyBorder="1" applyAlignment="1">
      <alignment vertical="center" wrapText="1"/>
    </xf>
    <xf numFmtId="173" fontId="35" fillId="0" borderId="14" xfId="249" applyNumberFormat="1" applyFont="1" applyFill="1" applyBorder="1" applyAlignment="1">
      <alignment vertical="center" wrapText="1"/>
    </xf>
    <xf numFmtId="173" fontId="2" fillId="0" borderId="12" xfId="249" applyNumberFormat="1" applyFont="1" applyFill="1" applyBorder="1" applyAlignment="1">
      <alignment wrapText="1"/>
    </xf>
    <xf numFmtId="173" fontId="2" fillId="0" borderId="13" xfId="249" applyNumberFormat="1" applyFont="1" applyFill="1" applyBorder="1" applyAlignment="1">
      <alignment vertical="center" wrapText="1"/>
    </xf>
    <xf numFmtId="0" fontId="34" fillId="0" borderId="14" xfId="0" applyFont="1" applyBorder="1" applyAlignment="1">
      <alignment vertical="center" wrapText="1"/>
    </xf>
    <xf numFmtId="173" fontId="36" fillId="0" borderId="0" xfId="0" applyNumberFormat="1" applyFont="1"/>
    <xf numFmtId="37" fontId="3" fillId="0" borderId="2" xfId="1" applyNumberFormat="1" applyFont="1" applyBorder="1" applyAlignment="1">
      <alignment horizontal="center"/>
    </xf>
    <xf numFmtId="37" fontId="3" fillId="0" borderId="3" xfId="1" applyNumberFormat="1" applyFont="1" applyBorder="1" applyAlignment="1">
      <alignment horizontal="center"/>
    </xf>
    <xf numFmtId="0" fontId="5" fillId="0" borderId="31" xfId="2" applyFont="1" applyBorder="1" applyAlignment="1">
      <alignment horizontal="center" wrapText="1"/>
    </xf>
    <xf numFmtId="0" fontId="5" fillId="0" borderId="27" xfId="2" applyFont="1" applyBorder="1" applyAlignment="1">
      <alignment horizontal="center" wrapText="1"/>
    </xf>
    <xf numFmtId="0" fontId="5" fillId="0" borderId="4" xfId="2" applyFont="1" applyBorder="1" applyAlignment="1">
      <alignment horizontal="center" wrapText="1"/>
    </xf>
    <xf numFmtId="0" fontId="5" fillId="0" borderId="0" xfId="2" applyFont="1" applyAlignment="1">
      <alignment horizontal="center" wrapText="1"/>
    </xf>
    <xf numFmtId="0" fontId="5" fillId="0" borderId="0" xfId="1" applyFont="1" applyAlignment="1">
      <alignment horizontal="center" wrapText="1"/>
    </xf>
    <xf numFmtId="37" fontId="3" fillId="0" borderId="1" xfId="1" applyNumberFormat="1" applyFont="1" applyBorder="1" applyAlignment="1">
      <alignment horizontal="center"/>
    </xf>
    <xf numFmtId="0" fontId="35" fillId="0" borderId="2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left" vertical="center" indent="5"/>
    </xf>
  </cellXfs>
  <cellStyles count="250">
    <cellStyle name="20% - Accent1 10" xfId="206" xr:uid="{00000000-0005-0000-0000-000000000000}"/>
    <cellStyle name="20% - Accent1 11" xfId="220" xr:uid="{00000000-0005-0000-0000-000001000000}"/>
    <cellStyle name="20% - Accent1 12" xfId="234" xr:uid="{00000000-0005-0000-0000-000002000000}"/>
    <cellStyle name="20% - Accent1 2" xfId="52" xr:uid="{00000000-0005-0000-0000-000003000000}"/>
    <cellStyle name="20% - Accent1 3" xfId="66" xr:uid="{00000000-0005-0000-0000-000004000000}"/>
    <cellStyle name="20% - Accent1 4" xfId="80" xr:uid="{00000000-0005-0000-0000-000005000000}"/>
    <cellStyle name="20% - Accent1 5" xfId="94" xr:uid="{00000000-0005-0000-0000-000006000000}"/>
    <cellStyle name="20% - Accent1 6" xfId="108" xr:uid="{00000000-0005-0000-0000-000007000000}"/>
    <cellStyle name="20% - Accent1 7" xfId="164" xr:uid="{00000000-0005-0000-0000-000008000000}"/>
    <cellStyle name="20% - Accent1 8" xfId="178" xr:uid="{00000000-0005-0000-0000-000009000000}"/>
    <cellStyle name="20% - Accent1 9" xfId="192" xr:uid="{00000000-0005-0000-0000-00000A000000}"/>
    <cellStyle name="20% - Accent2 10" xfId="208" xr:uid="{00000000-0005-0000-0000-00000B000000}"/>
    <cellStyle name="20% - Accent2 11" xfId="222" xr:uid="{00000000-0005-0000-0000-00000C000000}"/>
    <cellStyle name="20% - Accent2 12" xfId="236" xr:uid="{00000000-0005-0000-0000-00000D000000}"/>
    <cellStyle name="20% - Accent2 2" xfId="54" xr:uid="{00000000-0005-0000-0000-00000E000000}"/>
    <cellStyle name="20% - Accent2 3" xfId="68" xr:uid="{00000000-0005-0000-0000-00000F000000}"/>
    <cellStyle name="20% - Accent2 4" xfId="82" xr:uid="{00000000-0005-0000-0000-000010000000}"/>
    <cellStyle name="20% - Accent2 5" xfId="96" xr:uid="{00000000-0005-0000-0000-000011000000}"/>
    <cellStyle name="20% - Accent2 6" xfId="110" xr:uid="{00000000-0005-0000-0000-000012000000}"/>
    <cellStyle name="20% - Accent2 7" xfId="166" xr:uid="{00000000-0005-0000-0000-000013000000}"/>
    <cellStyle name="20% - Accent2 8" xfId="180" xr:uid="{00000000-0005-0000-0000-000014000000}"/>
    <cellStyle name="20% - Accent2 9" xfId="194" xr:uid="{00000000-0005-0000-0000-000015000000}"/>
    <cellStyle name="20% - Accent3 10" xfId="210" xr:uid="{00000000-0005-0000-0000-000016000000}"/>
    <cellStyle name="20% - Accent3 11" xfId="224" xr:uid="{00000000-0005-0000-0000-000017000000}"/>
    <cellStyle name="20% - Accent3 12" xfId="238" xr:uid="{00000000-0005-0000-0000-000018000000}"/>
    <cellStyle name="20% - Accent3 2" xfId="56" xr:uid="{00000000-0005-0000-0000-000019000000}"/>
    <cellStyle name="20% - Accent3 3" xfId="70" xr:uid="{00000000-0005-0000-0000-00001A000000}"/>
    <cellStyle name="20% - Accent3 4" xfId="84" xr:uid="{00000000-0005-0000-0000-00001B000000}"/>
    <cellStyle name="20% - Accent3 5" xfId="98" xr:uid="{00000000-0005-0000-0000-00001C000000}"/>
    <cellStyle name="20% - Accent3 6" xfId="112" xr:uid="{00000000-0005-0000-0000-00001D000000}"/>
    <cellStyle name="20% - Accent3 7" xfId="168" xr:uid="{00000000-0005-0000-0000-00001E000000}"/>
    <cellStyle name="20% - Accent3 8" xfId="182" xr:uid="{00000000-0005-0000-0000-00001F000000}"/>
    <cellStyle name="20% - Accent3 9" xfId="196" xr:uid="{00000000-0005-0000-0000-000020000000}"/>
    <cellStyle name="20% - Accent4 10" xfId="212" xr:uid="{00000000-0005-0000-0000-000021000000}"/>
    <cellStyle name="20% - Accent4 11" xfId="226" xr:uid="{00000000-0005-0000-0000-000022000000}"/>
    <cellStyle name="20% - Accent4 12" xfId="240" xr:uid="{00000000-0005-0000-0000-000023000000}"/>
    <cellStyle name="20% - Accent4 2" xfId="58" xr:uid="{00000000-0005-0000-0000-000024000000}"/>
    <cellStyle name="20% - Accent4 3" xfId="72" xr:uid="{00000000-0005-0000-0000-000025000000}"/>
    <cellStyle name="20% - Accent4 4" xfId="86" xr:uid="{00000000-0005-0000-0000-000026000000}"/>
    <cellStyle name="20% - Accent4 5" xfId="100" xr:uid="{00000000-0005-0000-0000-000027000000}"/>
    <cellStyle name="20% - Accent4 6" xfId="114" xr:uid="{00000000-0005-0000-0000-000028000000}"/>
    <cellStyle name="20% - Accent4 7" xfId="170" xr:uid="{00000000-0005-0000-0000-000029000000}"/>
    <cellStyle name="20% - Accent4 8" xfId="184" xr:uid="{00000000-0005-0000-0000-00002A000000}"/>
    <cellStyle name="20% - Accent4 9" xfId="198" xr:uid="{00000000-0005-0000-0000-00002B000000}"/>
    <cellStyle name="20% - Accent5 10" xfId="214" xr:uid="{00000000-0005-0000-0000-00002C000000}"/>
    <cellStyle name="20% - Accent5 11" xfId="228" xr:uid="{00000000-0005-0000-0000-00002D000000}"/>
    <cellStyle name="20% - Accent5 12" xfId="242" xr:uid="{00000000-0005-0000-0000-00002E000000}"/>
    <cellStyle name="20% - Accent5 2" xfId="60" xr:uid="{00000000-0005-0000-0000-00002F000000}"/>
    <cellStyle name="20% - Accent5 3" xfId="74" xr:uid="{00000000-0005-0000-0000-000030000000}"/>
    <cellStyle name="20% - Accent5 4" xfId="88" xr:uid="{00000000-0005-0000-0000-000031000000}"/>
    <cellStyle name="20% - Accent5 5" xfId="102" xr:uid="{00000000-0005-0000-0000-000032000000}"/>
    <cellStyle name="20% - Accent5 6" xfId="116" xr:uid="{00000000-0005-0000-0000-000033000000}"/>
    <cellStyle name="20% - Accent5 7" xfId="172" xr:uid="{00000000-0005-0000-0000-000034000000}"/>
    <cellStyle name="20% - Accent5 8" xfId="186" xr:uid="{00000000-0005-0000-0000-000035000000}"/>
    <cellStyle name="20% - Accent5 9" xfId="200" xr:uid="{00000000-0005-0000-0000-000036000000}"/>
    <cellStyle name="20% - Accent6 10" xfId="216" xr:uid="{00000000-0005-0000-0000-000037000000}"/>
    <cellStyle name="20% - Accent6 11" xfId="230" xr:uid="{00000000-0005-0000-0000-000038000000}"/>
    <cellStyle name="20% - Accent6 12" xfId="244" xr:uid="{00000000-0005-0000-0000-000039000000}"/>
    <cellStyle name="20% - Accent6 2" xfId="62" xr:uid="{00000000-0005-0000-0000-00003A000000}"/>
    <cellStyle name="20% - Accent6 3" xfId="76" xr:uid="{00000000-0005-0000-0000-00003B000000}"/>
    <cellStyle name="20% - Accent6 4" xfId="90" xr:uid="{00000000-0005-0000-0000-00003C000000}"/>
    <cellStyle name="20% - Accent6 5" xfId="104" xr:uid="{00000000-0005-0000-0000-00003D000000}"/>
    <cellStyle name="20% - Accent6 6" xfId="118" xr:uid="{00000000-0005-0000-0000-00003E000000}"/>
    <cellStyle name="20% - Accent6 7" xfId="174" xr:uid="{00000000-0005-0000-0000-00003F000000}"/>
    <cellStyle name="20% - Accent6 8" xfId="188" xr:uid="{00000000-0005-0000-0000-000040000000}"/>
    <cellStyle name="20% - Accent6 9" xfId="202" xr:uid="{00000000-0005-0000-0000-000041000000}"/>
    <cellStyle name="20% - Énfasis1" xfId="20" builtinId="30" customBuiltin="1"/>
    <cellStyle name="20% - Énfasis1 2" xfId="122" xr:uid="{00000000-0005-0000-0000-000043000000}"/>
    <cellStyle name="20% - Énfasis1 3" xfId="136" xr:uid="{00000000-0005-0000-0000-000044000000}"/>
    <cellStyle name="20% - Énfasis1 4" xfId="150" xr:uid="{00000000-0005-0000-0000-000045000000}"/>
    <cellStyle name="20% - Énfasis2" xfId="24" builtinId="34" customBuiltin="1"/>
    <cellStyle name="20% - Énfasis2 2" xfId="124" xr:uid="{00000000-0005-0000-0000-000047000000}"/>
    <cellStyle name="20% - Énfasis2 3" xfId="138" xr:uid="{00000000-0005-0000-0000-000048000000}"/>
    <cellStyle name="20% - Énfasis2 4" xfId="152" xr:uid="{00000000-0005-0000-0000-000049000000}"/>
    <cellStyle name="20% - Énfasis3" xfId="28" builtinId="38" customBuiltin="1"/>
    <cellStyle name="20% - Énfasis3 2" xfId="126" xr:uid="{00000000-0005-0000-0000-00004B000000}"/>
    <cellStyle name="20% - Énfasis3 3" xfId="140" xr:uid="{00000000-0005-0000-0000-00004C000000}"/>
    <cellStyle name="20% - Énfasis3 4" xfId="154" xr:uid="{00000000-0005-0000-0000-00004D000000}"/>
    <cellStyle name="20% - Énfasis4" xfId="32" builtinId="42" customBuiltin="1"/>
    <cellStyle name="20% - Énfasis4 2" xfId="128" xr:uid="{00000000-0005-0000-0000-00004F000000}"/>
    <cellStyle name="20% - Énfasis4 3" xfId="142" xr:uid="{00000000-0005-0000-0000-000050000000}"/>
    <cellStyle name="20% - Énfasis4 4" xfId="156" xr:uid="{00000000-0005-0000-0000-000051000000}"/>
    <cellStyle name="20% - Énfasis5" xfId="36" builtinId="46" customBuiltin="1"/>
    <cellStyle name="20% - Énfasis5 2" xfId="130" xr:uid="{00000000-0005-0000-0000-000053000000}"/>
    <cellStyle name="20% - Énfasis5 3" xfId="144" xr:uid="{00000000-0005-0000-0000-000054000000}"/>
    <cellStyle name="20% - Énfasis5 4" xfId="158" xr:uid="{00000000-0005-0000-0000-000055000000}"/>
    <cellStyle name="20% - Énfasis6" xfId="40" builtinId="50" customBuiltin="1"/>
    <cellStyle name="20% - Énfasis6 2" xfId="132" xr:uid="{00000000-0005-0000-0000-000057000000}"/>
    <cellStyle name="20% - Énfasis6 3" xfId="146" xr:uid="{00000000-0005-0000-0000-000058000000}"/>
    <cellStyle name="20% - Énfasis6 4" xfId="160" xr:uid="{00000000-0005-0000-0000-000059000000}"/>
    <cellStyle name="40% - Accent1 10" xfId="207" xr:uid="{00000000-0005-0000-0000-00005A000000}"/>
    <cellStyle name="40% - Accent1 11" xfId="221" xr:uid="{00000000-0005-0000-0000-00005B000000}"/>
    <cellStyle name="40% - Accent1 12" xfId="235" xr:uid="{00000000-0005-0000-0000-00005C000000}"/>
    <cellStyle name="40% - Accent1 2" xfId="53" xr:uid="{00000000-0005-0000-0000-00005D000000}"/>
    <cellStyle name="40% - Accent1 3" xfId="67" xr:uid="{00000000-0005-0000-0000-00005E000000}"/>
    <cellStyle name="40% - Accent1 4" xfId="81" xr:uid="{00000000-0005-0000-0000-00005F000000}"/>
    <cellStyle name="40% - Accent1 5" xfId="95" xr:uid="{00000000-0005-0000-0000-000060000000}"/>
    <cellStyle name="40% - Accent1 6" xfId="109" xr:uid="{00000000-0005-0000-0000-000061000000}"/>
    <cellStyle name="40% - Accent1 7" xfId="165" xr:uid="{00000000-0005-0000-0000-000062000000}"/>
    <cellStyle name="40% - Accent1 8" xfId="179" xr:uid="{00000000-0005-0000-0000-000063000000}"/>
    <cellStyle name="40% - Accent1 9" xfId="193" xr:uid="{00000000-0005-0000-0000-000064000000}"/>
    <cellStyle name="40% - Accent2 10" xfId="209" xr:uid="{00000000-0005-0000-0000-000065000000}"/>
    <cellStyle name="40% - Accent2 11" xfId="223" xr:uid="{00000000-0005-0000-0000-000066000000}"/>
    <cellStyle name="40% - Accent2 12" xfId="237" xr:uid="{00000000-0005-0000-0000-000067000000}"/>
    <cellStyle name="40% - Accent2 2" xfId="55" xr:uid="{00000000-0005-0000-0000-000068000000}"/>
    <cellStyle name="40% - Accent2 3" xfId="69" xr:uid="{00000000-0005-0000-0000-000069000000}"/>
    <cellStyle name="40% - Accent2 4" xfId="83" xr:uid="{00000000-0005-0000-0000-00006A000000}"/>
    <cellStyle name="40% - Accent2 5" xfId="97" xr:uid="{00000000-0005-0000-0000-00006B000000}"/>
    <cellStyle name="40% - Accent2 6" xfId="111" xr:uid="{00000000-0005-0000-0000-00006C000000}"/>
    <cellStyle name="40% - Accent2 7" xfId="167" xr:uid="{00000000-0005-0000-0000-00006D000000}"/>
    <cellStyle name="40% - Accent2 8" xfId="181" xr:uid="{00000000-0005-0000-0000-00006E000000}"/>
    <cellStyle name="40% - Accent2 9" xfId="195" xr:uid="{00000000-0005-0000-0000-00006F000000}"/>
    <cellStyle name="40% - Accent3 10" xfId="211" xr:uid="{00000000-0005-0000-0000-000070000000}"/>
    <cellStyle name="40% - Accent3 11" xfId="225" xr:uid="{00000000-0005-0000-0000-000071000000}"/>
    <cellStyle name="40% - Accent3 12" xfId="239" xr:uid="{00000000-0005-0000-0000-000072000000}"/>
    <cellStyle name="40% - Accent3 2" xfId="57" xr:uid="{00000000-0005-0000-0000-000073000000}"/>
    <cellStyle name="40% - Accent3 3" xfId="71" xr:uid="{00000000-0005-0000-0000-000074000000}"/>
    <cellStyle name="40% - Accent3 4" xfId="85" xr:uid="{00000000-0005-0000-0000-000075000000}"/>
    <cellStyle name="40% - Accent3 5" xfId="99" xr:uid="{00000000-0005-0000-0000-000076000000}"/>
    <cellStyle name="40% - Accent3 6" xfId="113" xr:uid="{00000000-0005-0000-0000-000077000000}"/>
    <cellStyle name="40% - Accent3 7" xfId="169" xr:uid="{00000000-0005-0000-0000-000078000000}"/>
    <cellStyle name="40% - Accent3 8" xfId="183" xr:uid="{00000000-0005-0000-0000-000079000000}"/>
    <cellStyle name="40% - Accent3 9" xfId="197" xr:uid="{00000000-0005-0000-0000-00007A000000}"/>
    <cellStyle name="40% - Accent4 10" xfId="213" xr:uid="{00000000-0005-0000-0000-00007B000000}"/>
    <cellStyle name="40% - Accent4 11" xfId="227" xr:uid="{00000000-0005-0000-0000-00007C000000}"/>
    <cellStyle name="40% - Accent4 12" xfId="241" xr:uid="{00000000-0005-0000-0000-00007D000000}"/>
    <cellStyle name="40% - Accent4 2" xfId="59" xr:uid="{00000000-0005-0000-0000-00007E000000}"/>
    <cellStyle name="40% - Accent4 3" xfId="73" xr:uid="{00000000-0005-0000-0000-00007F000000}"/>
    <cellStyle name="40% - Accent4 4" xfId="87" xr:uid="{00000000-0005-0000-0000-000080000000}"/>
    <cellStyle name="40% - Accent4 5" xfId="101" xr:uid="{00000000-0005-0000-0000-000081000000}"/>
    <cellStyle name="40% - Accent4 6" xfId="115" xr:uid="{00000000-0005-0000-0000-000082000000}"/>
    <cellStyle name="40% - Accent4 7" xfId="171" xr:uid="{00000000-0005-0000-0000-000083000000}"/>
    <cellStyle name="40% - Accent4 8" xfId="185" xr:uid="{00000000-0005-0000-0000-000084000000}"/>
    <cellStyle name="40% - Accent4 9" xfId="199" xr:uid="{00000000-0005-0000-0000-000085000000}"/>
    <cellStyle name="40% - Accent5 10" xfId="215" xr:uid="{00000000-0005-0000-0000-000086000000}"/>
    <cellStyle name="40% - Accent5 11" xfId="229" xr:uid="{00000000-0005-0000-0000-000087000000}"/>
    <cellStyle name="40% - Accent5 12" xfId="243" xr:uid="{00000000-0005-0000-0000-000088000000}"/>
    <cellStyle name="40% - Accent5 2" xfId="61" xr:uid="{00000000-0005-0000-0000-000089000000}"/>
    <cellStyle name="40% - Accent5 3" xfId="75" xr:uid="{00000000-0005-0000-0000-00008A000000}"/>
    <cellStyle name="40% - Accent5 4" xfId="89" xr:uid="{00000000-0005-0000-0000-00008B000000}"/>
    <cellStyle name="40% - Accent5 5" xfId="103" xr:uid="{00000000-0005-0000-0000-00008C000000}"/>
    <cellStyle name="40% - Accent5 6" xfId="117" xr:uid="{00000000-0005-0000-0000-00008D000000}"/>
    <cellStyle name="40% - Accent5 7" xfId="173" xr:uid="{00000000-0005-0000-0000-00008E000000}"/>
    <cellStyle name="40% - Accent5 8" xfId="187" xr:uid="{00000000-0005-0000-0000-00008F000000}"/>
    <cellStyle name="40% - Accent5 9" xfId="201" xr:uid="{00000000-0005-0000-0000-000090000000}"/>
    <cellStyle name="40% - Accent6 10" xfId="217" xr:uid="{00000000-0005-0000-0000-000091000000}"/>
    <cellStyle name="40% - Accent6 11" xfId="231" xr:uid="{00000000-0005-0000-0000-000092000000}"/>
    <cellStyle name="40% - Accent6 12" xfId="245" xr:uid="{00000000-0005-0000-0000-000093000000}"/>
    <cellStyle name="40% - Accent6 2" xfId="63" xr:uid="{00000000-0005-0000-0000-000094000000}"/>
    <cellStyle name="40% - Accent6 3" xfId="77" xr:uid="{00000000-0005-0000-0000-000095000000}"/>
    <cellStyle name="40% - Accent6 4" xfId="91" xr:uid="{00000000-0005-0000-0000-000096000000}"/>
    <cellStyle name="40% - Accent6 5" xfId="105" xr:uid="{00000000-0005-0000-0000-000097000000}"/>
    <cellStyle name="40% - Accent6 6" xfId="119" xr:uid="{00000000-0005-0000-0000-000098000000}"/>
    <cellStyle name="40% - Accent6 7" xfId="175" xr:uid="{00000000-0005-0000-0000-000099000000}"/>
    <cellStyle name="40% - Accent6 8" xfId="189" xr:uid="{00000000-0005-0000-0000-00009A000000}"/>
    <cellStyle name="40% - Accent6 9" xfId="203" xr:uid="{00000000-0005-0000-0000-00009B000000}"/>
    <cellStyle name="40% - Énfasis1" xfId="21" builtinId="31" customBuiltin="1"/>
    <cellStyle name="40% - Énfasis1 2" xfId="123" xr:uid="{00000000-0005-0000-0000-00009D000000}"/>
    <cellStyle name="40% - Énfasis1 3" xfId="137" xr:uid="{00000000-0005-0000-0000-00009E000000}"/>
    <cellStyle name="40% - Énfasis1 4" xfId="151" xr:uid="{00000000-0005-0000-0000-00009F000000}"/>
    <cellStyle name="40% - Énfasis2" xfId="25" builtinId="35" customBuiltin="1"/>
    <cellStyle name="40% - Énfasis2 2" xfId="125" xr:uid="{00000000-0005-0000-0000-0000A1000000}"/>
    <cellStyle name="40% - Énfasis2 3" xfId="139" xr:uid="{00000000-0005-0000-0000-0000A2000000}"/>
    <cellStyle name="40% - Énfasis2 4" xfId="153" xr:uid="{00000000-0005-0000-0000-0000A3000000}"/>
    <cellStyle name="40% - Énfasis3" xfId="29" builtinId="39" customBuiltin="1"/>
    <cellStyle name="40% - Énfasis3 2" xfId="127" xr:uid="{00000000-0005-0000-0000-0000A5000000}"/>
    <cellStyle name="40% - Énfasis3 3" xfId="141" xr:uid="{00000000-0005-0000-0000-0000A6000000}"/>
    <cellStyle name="40% - Énfasis3 4" xfId="155" xr:uid="{00000000-0005-0000-0000-0000A7000000}"/>
    <cellStyle name="40% - Énfasis4" xfId="33" builtinId="43" customBuiltin="1"/>
    <cellStyle name="40% - Énfasis4 2" xfId="129" xr:uid="{00000000-0005-0000-0000-0000A9000000}"/>
    <cellStyle name="40% - Énfasis4 3" xfId="143" xr:uid="{00000000-0005-0000-0000-0000AA000000}"/>
    <cellStyle name="40% - Énfasis4 4" xfId="157" xr:uid="{00000000-0005-0000-0000-0000AB000000}"/>
    <cellStyle name="40% - Énfasis5" xfId="37" builtinId="47" customBuiltin="1"/>
    <cellStyle name="40% - Énfasis5 2" xfId="131" xr:uid="{00000000-0005-0000-0000-0000AD000000}"/>
    <cellStyle name="40% - Énfasis5 3" xfId="145" xr:uid="{00000000-0005-0000-0000-0000AE000000}"/>
    <cellStyle name="40% - Énfasis5 4" xfId="159" xr:uid="{00000000-0005-0000-0000-0000AF000000}"/>
    <cellStyle name="40% - Énfasis6" xfId="41" builtinId="51" customBuiltin="1"/>
    <cellStyle name="40% - Énfasis6 2" xfId="133" xr:uid="{00000000-0005-0000-0000-0000B1000000}"/>
    <cellStyle name="40% - Énfasis6 3" xfId="147" xr:uid="{00000000-0005-0000-0000-0000B2000000}"/>
    <cellStyle name="40% - Énfasis6 4" xfId="161" xr:uid="{00000000-0005-0000-0000-0000B3000000}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249" builtinId="3"/>
    <cellStyle name="Millares 2" xfId="44" xr:uid="{00000000-0005-0000-0000-0000C8000000}"/>
    <cellStyle name="Neutral" xfId="10" builtinId="28" customBuiltin="1"/>
    <cellStyle name="Normal" xfId="0" builtinId="0"/>
    <cellStyle name="Normal 10" xfId="134" xr:uid="{00000000-0005-0000-0000-0000CB000000}"/>
    <cellStyle name="Normal 11" xfId="148" xr:uid="{00000000-0005-0000-0000-0000CC000000}"/>
    <cellStyle name="Normal 12" xfId="162" xr:uid="{00000000-0005-0000-0000-0000CD000000}"/>
    <cellStyle name="Normal 13" xfId="176" xr:uid="{00000000-0005-0000-0000-0000CE000000}"/>
    <cellStyle name="Normal 14" xfId="190" xr:uid="{00000000-0005-0000-0000-0000CF000000}"/>
    <cellStyle name="Normal 15" xfId="204" xr:uid="{00000000-0005-0000-0000-0000D0000000}"/>
    <cellStyle name="Normal 16" xfId="218" xr:uid="{00000000-0005-0000-0000-0000D1000000}"/>
    <cellStyle name="Normal 17" xfId="232" xr:uid="{00000000-0005-0000-0000-0000D2000000}"/>
    <cellStyle name="Normal 18" xfId="43" xr:uid="{00000000-0005-0000-0000-0000D3000000}"/>
    <cellStyle name="Normal 19" xfId="246" xr:uid="{00000000-0005-0000-0000-0000D4000000}"/>
    <cellStyle name="Normal 2" xfId="45" xr:uid="{00000000-0005-0000-0000-0000D5000000}"/>
    <cellStyle name="Normal 29" xfId="247" xr:uid="{00000000-0005-0000-0000-0000D6000000}"/>
    <cellStyle name="Normal 3" xfId="48" xr:uid="{00000000-0005-0000-0000-0000D7000000}"/>
    <cellStyle name="Normal 4" xfId="50" xr:uid="{00000000-0005-0000-0000-0000D8000000}"/>
    <cellStyle name="Normal 5" xfId="64" xr:uid="{00000000-0005-0000-0000-0000D9000000}"/>
    <cellStyle name="Normal 6" xfId="78" xr:uid="{00000000-0005-0000-0000-0000DA000000}"/>
    <cellStyle name="Normal 7" xfId="92" xr:uid="{00000000-0005-0000-0000-0000DB000000}"/>
    <cellStyle name="Normal 8" xfId="106" xr:uid="{00000000-0005-0000-0000-0000DC000000}"/>
    <cellStyle name="Normal 9" xfId="120" xr:uid="{00000000-0005-0000-0000-0000DD000000}"/>
    <cellStyle name="Normal_Basefecu 7" xfId="2" xr:uid="{00000000-0005-0000-0000-0000DE000000}"/>
    <cellStyle name="Normal_E. Fin SQM" xfId="1" xr:uid="{00000000-0005-0000-0000-0000DF000000}"/>
    <cellStyle name="Notas 2" xfId="46" xr:uid="{00000000-0005-0000-0000-0000E0000000}"/>
    <cellStyle name="Notas 3" xfId="121" xr:uid="{00000000-0005-0000-0000-0000E1000000}"/>
    <cellStyle name="Notas 4" xfId="135" xr:uid="{00000000-0005-0000-0000-0000E2000000}"/>
    <cellStyle name="Notas 5" xfId="149" xr:uid="{00000000-0005-0000-0000-0000E3000000}"/>
    <cellStyle name="Note 10" xfId="191" xr:uid="{00000000-0005-0000-0000-0000E4000000}"/>
    <cellStyle name="Note 11" xfId="205" xr:uid="{00000000-0005-0000-0000-0000E5000000}"/>
    <cellStyle name="Note 12" xfId="219" xr:uid="{00000000-0005-0000-0000-0000E6000000}"/>
    <cellStyle name="Note 13" xfId="233" xr:uid="{00000000-0005-0000-0000-0000E7000000}"/>
    <cellStyle name="Note 2" xfId="49" xr:uid="{00000000-0005-0000-0000-0000E8000000}"/>
    <cellStyle name="Note 3" xfId="51" xr:uid="{00000000-0005-0000-0000-0000E9000000}"/>
    <cellStyle name="Note 4" xfId="65" xr:uid="{00000000-0005-0000-0000-0000EA000000}"/>
    <cellStyle name="Note 5" xfId="79" xr:uid="{00000000-0005-0000-0000-0000EB000000}"/>
    <cellStyle name="Note 6" xfId="93" xr:uid="{00000000-0005-0000-0000-0000EC000000}"/>
    <cellStyle name="Note 7" xfId="107" xr:uid="{00000000-0005-0000-0000-0000ED000000}"/>
    <cellStyle name="Note 8" xfId="163" xr:uid="{00000000-0005-0000-0000-0000EE000000}"/>
    <cellStyle name="Note 9" xfId="177" xr:uid="{00000000-0005-0000-0000-0000EF000000}"/>
    <cellStyle name="Porcentaje" xfId="248" builtinId="5"/>
    <cellStyle name="Porcentaje 2" xfId="47" xr:uid="{00000000-0005-0000-0000-0000F1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1" defaultTableStyle="TableStyleMedium2" defaultPivotStyle="PivotStyleLight16">
    <tableStyle name="Invisible" pivot="0" table="0" count="0" xr9:uid="{620A4CEC-468A-49BE-B331-27A6F376815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38"/>
  <sheetViews>
    <sheetView showGridLines="0" tabSelected="1" zoomScale="80" zoomScaleNormal="80" workbookViewId="0">
      <selection activeCell="M26" sqref="M26"/>
    </sheetView>
  </sheetViews>
  <sheetFormatPr baseColWidth="10" defaultColWidth="11.42578125" defaultRowHeight="15"/>
  <cols>
    <col min="1" max="1" width="3.7109375" customWidth="1"/>
    <col min="2" max="2" width="3.28515625" customWidth="1"/>
    <col min="3" max="3" width="41" customWidth="1"/>
    <col min="5" max="5" width="2.42578125" customWidth="1"/>
    <col min="7" max="7" width="2" customWidth="1"/>
    <col min="9" max="9" width="2.140625" customWidth="1"/>
    <col min="10" max="10" width="11.85546875" bestFit="1" customWidth="1"/>
    <col min="11" max="11" width="2.7109375" customWidth="1"/>
    <col min="14" max="14" width="15" bestFit="1" customWidth="1"/>
  </cols>
  <sheetData>
    <row r="1" spans="2:20" ht="15.75" thickBot="1">
      <c r="C1" s="30"/>
    </row>
    <row r="2" spans="2:20" ht="21" thickBot="1">
      <c r="B2" s="8"/>
      <c r="C2" s="184" t="s">
        <v>64</v>
      </c>
      <c r="D2" s="184"/>
      <c r="E2" s="184"/>
      <c r="F2" s="184"/>
      <c r="G2" s="185"/>
      <c r="H2" s="70"/>
      <c r="I2" s="70"/>
      <c r="J2" s="70"/>
      <c r="K2" s="71"/>
    </row>
    <row r="3" spans="2:20" ht="15" customHeight="1">
      <c r="B3" s="9"/>
      <c r="C3" s="1"/>
      <c r="D3" s="104"/>
      <c r="E3" s="104"/>
      <c r="F3" s="104"/>
      <c r="G3" s="105"/>
      <c r="H3" s="186" t="s">
        <v>71</v>
      </c>
      <c r="I3" s="187"/>
      <c r="J3" s="187"/>
      <c r="K3" s="77"/>
    </row>
    <row r="4" spans="2:20" ht="15" customHeight="1">
      <c r="B4" s="10"/>
      <c r="C4" s="57" t="s">
        <v>0</v>
      </c>
      <c r="D4" s="190" t="s">
        <v>70</v>
      </c>
      <c r="E4" s="190"/>
      <c r="F4" s="190"/>
      <c r="G4" s="78"/>
      <c r="H4" s="188"/>
      <c r="I4" s="189"/>
      <c r="J4" s="189"/>
      <c r="K4" s="78"/>
    </row>
    <row r="5" spans="2:20">
      <c r="B5" s="10"/>
      <c r="C5" s="58"/>
      <c r="D5" s="50">
        <v>2023</v>
      </c>
      <c r="E5" s="50"/>
      <c r="F5" s="50">
        <v>2022</v>
      </c>
      <c r="G5" s="80"/>
      <c r="H5" s="50">
        <v>2023</v>
      </c>
      <c r="I5" s="50"/>
      <c r="J5" s="50">
        <v>2022</v>
      </c>
      <c r="K5" s="80"/>
    </row>
    <row r="6" spans="2:20">
      <c r="B6" s="10"/>
      <c r="C6" s="52"/>
      <c r="D6" s="52"/>
      <c r="E6" s="52"/>
      <c r="F6" s="52"/>
      <c r="G6" s="102"/>
      <c r="H6" s="79"/>
      <c r="I6" s="81"/>
      <c r="J6" s="79"/>
      <c r="K6" s="82"/>
    </row>
    <row r="7" spans="2:20">
      <c r="B7" s="10"/>
      <c r="C7" s="55" t="s">
        <v>24</v>
      </c>
      <c r="D7" s="55">
        <v>2263.9</v>
      </c>
      <c r="E7" s="55"/>
      <c r="F7" s="55">
        <v>2019.8</v>
      </c>
      <c r="G7" s="86"/>
      <c r="H7" s="55">
        <v>2263.9</v>
      </c>
      <c r="I7" s="55"/>
      <c r="J7" s="55">
        <v>2019.8</v>
      </c>
      <c r="K7" s="83"/>
      <c r="M7" s="88"/>
      <c r="O7" s="88"/>
      <c r="Q7" s="88"/>
      <c r="S7" s="88"/>
    </row>
    <row r="8" spans="2:20">
      <c r="B8" s="10"/>
      <c r="D8" s="84"/>
      <c r="E8" s="106"/>
      <c r="F8" s="106"/>
      <c r="G8" s="83"/>
      <c r="H8" s="106"/>
      <c r="I8" s="106"/>
      <c r="J8" s="106"/>
      <c r="K8" s="83"/>
      <c r="M8" s="88"/>
      <c r="O8" s="88"/>
      <c r="Q8" s="88"/>
      <c r="S8" s="88"/>
    </row>
    <row r="9" spans="2:20" ht="14.25" customHeight="1">
      <c r="B9" s="11"/>
      <c r="C9" s="53" t="s">
        <v>26</v>
      </c>
      <c r="D9" s="107">
        <v>1646.221724</v>
      </c>
      <c r="E9" s="55"/>
      <c r="F9" s="107">
        <v>1446.362212</v>
      </c>
      <c r="G9" s="83"/>
      <c r="H9" s="107">
        <v>1646.221724</v>
      </c>
      <c r="I9" s="55"/>
      <c r="J9" s="107">
        <v>1446.362212</v>
      </c>
      <c r="K9" s="83"/>
      <c r="M9" s="88"/>
      <c r="N9" s="131"/>
      <c r="O9" s="88"/>
      <c r="P9" s="131"/>
      <c r="Q9" s="88"/>
      <c r="R9" s="131"/>
      <c r="S9" s="88"/>
      <c r="T9" s="131"/>
    </row>
    <row r="10" spans="2:20">
      <c r="B10" s="12"/>
      <c r="C10" s="53" t="s">
        <v>56</v>
      </c>
      <c r="D10" s="107">
        <v>220.94070799999997</v>
      </c>
      <c r="E10" s="55"/>
      <c r="F10" s="107">
        <v>275.29908400000005</v>
      </c>
      <c r="G10" s="83"/>
      <c r="H10" s="107">
        <v>220.94070799999997</v>
      </c>
      <c r="I10" s="55"/>
      <c r="J10" s="107">
        <v>275.29908400000005</v>
      </c>
      <c r="K10" s="83"/>
      <c r="M10" s="88"/>
      <c r="N10" s="131"/>
      <c r="O10" s="88"/>
      <c r="P10" s="131"/>
      <c r="Q10" s="88"/>
      <c r="R10" s="131"/>
      <c r="S10" s="88"/>
      <c r="T10" s="131"/>
    </row>
    <row r="11" spans="2:20">
      <c r="B11" s="12"/>
      <c r="C11" s="53" t="s">
        <v>25</v>
      </c>
      <c r="D11" s="107">
        <v>239.647626</v>
      </c>
      <c r="E11" s="55"/>
      <c r="F11" s="107">
        <v>152.41571100000002</v>
      </c>
      <c r="G11" s="83"/>
      <c r="H11" s="107">
        <v>239.647626</v>
      </c>
      <c r="I11" s="55"/>
      <c r="J11" s="107">
        <v>152.41571100000002</v>
      </c>
      <c r="K11" s="83"/>
      <c r="M11" s="88"/>
      <c r="N11" s="131"/>
      <c r="O11" s="88"/>
      <c r="P11" s="131"/>
      <c r="Q11" s="88"/>
      <c r="R11" s="131"/>
      <c r="S11" s="88"/>
      <c r="T11" s="131"/>
    </row>
    <row r="12" spans="2:20">
      <c r="B12" s="13"/>
      <c r="C12" s="53" t="s">
        <v>28</v>
      </c>
      <c r="D12" s="107">
        <v>86.931742999999983</v>
      </c>
      <c r="E12" s="55"/>
      <c r="F12" s="107">
        <v>114.058144</v>
      </c>
      <c r="G12" s="83"/>
      <c r="H12" s="107">
        <v>86.931742999999983</v>
      </c>
      <c r="I12" s="55"/>
      <c r="J12" s="107">
        <v>114.058144</v>
      </c>
      <c r="K12" s="83"/>
      <c r="M12" s="88"/>
      <c r="N12" s="131"/>
      <c r="O12" s="88"/>
      <c r="P12" s="131"/>
      <c r="Q12" s="88"/>
      <c r="R12" s="131"/>
      <c r="S12" s="88"/>
      <c r="T12" s="131"/>
    </row>
    <row r="13" spans="2:20">
      <c r="B13" s="13"/>
      <c r="C13" s="1" t="s">
        <v>27</v>
      </c>
      <c r="D13" s="107">
        <v>65.935790999999995</v>
      </c>
      <c r="E13" s="55"/>
      <c r="F13" s="107">
        <v>27.059106</v>
      </c>
      <c r="G13" s="108"/>
      <c r="H13" s="107">
        <v>65.935790999999995</v>
      </c>
      <c r="I13" s="55"/>
      <c r="J13" s="107">
        <v>27.059106</v>
      </c>
      <c r="K13" s="83"/>
      <c r="M13" s="88"/>
      <c r="N13" s="131"/>
      <c r="O13" s="88"/>
      <c r="P13" s="131"/>
      <c r="Q13" s="88"/>
      <c r="R13" s="131"/>
      <c r="S13" s="88"/>
      <c r="T13" s="131"/>
    </row>
    <row r="14" spans="2:20">
      <c r="B14" s="13"/>
      <c r="C14" s="53" t="s">
        <v>29</v>
      </c>
      <c r="D14" s="107">
        <v>4.1726139999999994</v>
      </c>
      <c r="E14" s="55"/>
      <c r="F14" s="107">
        <v>4.6241570000000003</v>
      </c>
      <c r="G14" s="83"/>
      <c r="H14" s="107">
        <v>4.1726139999999994</v>
      </c>
      <c r="I14" s="55"/>
      <c r="J14" s="107">
        <v>4.6241570000000003</v>
      </c>
      <c r="K14" s="83"/>
      <c r="M14" s="88"/>
      <c r="N14" s="131"/>
      <c r="O14" s="88"/>
      <c r="P14" s="131"/>
      <c r="Q14" s="88"/>
      <c r="R14" s="131"/>
      <c r="S14" s="88"/>
      <c r="T14" s="131"/>
    </row>
    <row r="15" spans="2:20">
      <c r="B15" s="14"/>
      <c r="C15" s="54"/>
      <c r="D15" s="54"/>
      <c r="E15" s="109"/>
      <c r="F15" s="54"/>
      <c r="G15" s="83"/>
      <c r="H15" s="110"/>
      <c r="I15" s="109"/>
      <c r="J15" s="111"/>
      <c r="K15" s="83"/>
      <c r="M15" s="88"/>
      <c r="O15" s="88"/>
      <c r="Q15" s="88"/>
      <c r="S15" s="88"/>
    </row>
    <row r="16" spans="2:20">
      <c r="B16" s="14"/>
      <c r="C16" s="55" t="s">
        <v>67</v>
      </c>
      <c r="D16" s="55">
        <v>-1134.5999999999999</v>
      </c>
      <c r="E16" s="55"/>
      <c r="F16" s="55">
        <v>-800</v>
      </c>
      <c r="G16" s="83"/>
      <c r="H16" s="55">
        <v>-1134.5999999999999</v>
      </c>
      <c r="I16" s="55"/>
      <c r="J16" s="55">
        <v>-800</v>
      </c>
      <c r="K16" s="83"/>
      <c r="M16" s="88"/>
      <c r="O16" s="88"/>
      <c r="Q16" s="88"/>
      <c r="S16" s="88"/>
    </row>
    <row r="17" spans="2:19">
      <c r="B17" s="14"/>
      <c r="C17" s="55" t="s">
        <v>30</v>
      </c>
      <c r="D17" s="55">
        <v>-63.6</v>
      </c>
      <c r="E17" s="55"/>
      <c r="F17" s="55">
        <v>-55.2</v>
      </c>
      <c r="G17" s="83"/>
      <c r="H17" s="55">
        <v>-63.6</v>
      </c>
      <c r="I17" s="55"/>
      <c r="J17" s="55">
        <v>-55.2</v>
      </c>
      <c r="K17" s="83"/>
      <c r="M17" s="88"/>
      <c r="O17" s="88"/>
      <c r="Q17" s="88"/>
      <c r="S17" s="88"/>
    </row>
    <row r="18" spans="2:19">
      <c r="B18" s="14"/>
      <c r="C18" s="59"/>
      <c r="D18" s="112"/>
      <c r="E18" s="84"/>
      <c r="F18" s="112"/>
      <c r="G18" s="83"/>
      <c r="H18" s="112"/>
      <c r="I18" s="55"/>
      <c r="J18" s="112"/>
      <c r="K18" s="83"/>
      <c r="M18" s="88"/>
      <c r="O18" s="88"/>
      <c r="Q18" s="88"/>
      <c r="S18" s="88"/>
    </row>
    <row r="19" spans="2:19">
      <c r="B19" s="14"/>
      <c r="C19" s="55" t="s">
        <v>31</v>
      </c>
      <c r="D19" s="55">
        <v>1065.5999999999999</v>
      </c>
      <c r="E19" s="55"/>
      <c r="F19" s="55">
        <v>1164.7</v>
      </c>
      <c r="G19" s="83"/>
      <c r="H19" s="55">
        <v>1065.5999999999999</v>
      </c>
      <c r="I19" s="55"/>
      <c r="J19" s="55">
        <v>1164.7</v>
      </c>
      <c r="K19" s="83"/>
      <c r="M19" s="88"/>
      <c r="O19" s="88"/>
      <c r="Q19" s="88"/>
      <c r="S19" s="88"/>
    </row>
    <row r="20" spans="2:19">
      <c r="B20" s="14"/>
      <c r="C20" s="56"/>
      <c r="D20" s="84"/>
      <c r="E20" s="84"/>
      <c r="F20" s="84"/>
      <c r="G20" s="83"/>
      <c r="H20" s="84"/>
      <c r="I20" s="84"/>
      <c r="J20" s="84"/>
      <c r="K20" s="83"/>
      <c r="M20" s="88"/>
      <c r="O20" s="88"/>
      <c r="Q20" s="88"/>
      <c r="S20" s="88"/>
    </row>
    <row r="21" spans="2:19">
      <c r="B21" s="14"/>
      <c r="C21" s="53" t="s">
        <v>32</v>
      </c>
      <c r="D21" s="53">
        <v>-41.5</v>
      </c>
      <c r="E21" s="53"/>
      <c r="F21" s="53">
        <v>-33.4</v>
      </c>
      <c r="G21" s="83"/>
      <c r="H21" s="53">
        <v>-41.5</v>
      </c>
      <c r="I21" s="53"/>
      <c r="J21" s="53">
        <v>-33.4</v>
      </c>
      <c r="K21" s="83"/>
      <c r="M21" s="88"/>
      <c r="O21" s="88"/>
      <c r="Q21" s="88"/>
      <c r="S21" s="88"/>
    </row>
    <row r="22" spans="2:19">
      <c r="B22" s="14"/>
      <c r="C22" s="51" t="s">
        <v>33</v>
      </c>
      <c r="D22" s="53">
        <v>-27.3</v>
      </c>
      <c r="E22" s="53"/>
      <c r="F22" s="53">
        <v>-25.4</v>
      </c>
      <c r="G22" s="83"/>
      <c r="H22" s="53">
        <v>-27.3</v>
      </c>
      <c r="I22" s="53"/>
      <c r="J22" s="53">
        <v>-25.4</v>
      </c>
      <c r="K22" s="83"/>
      <c r="M22" s="88"/>
      <c r="O22" s="88"/>
      <c r="Q22" s="88"/>
      <c r="S22" s="88"/>
    </row>
    <row r="23" spans="2:19">
      <c r="B23" s="14"/>
      <c r="C23" s="51" t="s">
        <v>34</v>
      </c>
      <c r="D23" s="53">
        <v>30.7</v>
      </c>
      <c r="E23" s="53"/>
      <c r="F23" s="53">
        <v>2.8</v>
      </c>
      <c r="G23" s="83"/>
      <c r="H23" s="53">
        <v>30.7</v>
      </c>
      <c r="I23" s="53"/>
      <c r="J23" s="53">
        <v>2.8</v>
      </c>
      <c r="K23" s="83"/>
      <c r="M23" s="88"/>
      <c r="O23" s="88"/>
      <c r="Q23" s="88"/>
      <c r="S23" s="88"/>
    </row>
    <row r="24" spans="2:19">
      <c r="B24" s="14"/>
      <c r="C24" s="51" t="s">
        <v>35</v>
      </c>
      <c r="D24" s="53">
        <v>5.0999999999999996</v>
      </c>
      <c r="E24" s="53"/>
      <c r="F24" s="53">
        <v>-0.6</v>
      </c>
      <c r="G24" s="83"/>
      <c r="H24" s="53">
        <v>5.0999999999999996</v>
      </c>
      <c r="I24" s="53"/>
      <c r="J24" s="53">
        <v>-0.6</v>
      </c>
      <c r="K24" s="83"/>
      <c r="M24" s="88"/>
      <c r="O24" s="88"/>
      <c r="Q24" s="88"/>
      <c r="S24" s="88"/>
    </row>
    <row r="25" spans="2:19">
      <c r="B25" s="14"/>
      <c r="C25" s="51" t="s">
        <v>36</v>
      </c>
      <c r="D25" s="53">
        <v>0.9</v>
      </c>
      <c r="E25" s="53"/>
      <c r="F25" s="53">
        <v>3.4</v>
      </c>
      <c r="G25" s="83"/>
      <c r="H25" s="53">
        <v>0.9</v>
      </c>
      <c r="I25" s="53"/>
      <c r="J25" s="53">
        <v>3.4</v>
      </c>
      <c r="K25" s="83"/>
      <c r="M25" s="88"/>
      <c r="O25" s="88"/>
      <c r="Q25" s="88"/>
      <c r="S25" s="88"/>
    </row>
    <row r="26" spans="2:19">
      <c r="B26" s="14"/>
      <c r="C26" s="53"/>
      <c r="D26" s="55"/>
      <c r="E26" s="109"/>
      <c r="F26" s="109"/>
      <c r="G26" s="83"/>
      <c r="H26" s="85"/>
      <c r="I26" s="109"/>
      <c r="J26" s="109"/>
      <c r="K26" s="83"/>
      <c r="M26" s="88"/>
      <c r="O26" s="88"/>
      <c r="Q26" s="88"/>
      <c r="S26" s="88"/>
    </row>
    <row r="27" spans="2:19">
      <c r="B27" s="14"/>
      <c r="C27" s="60" t="s">
        <v>37</v>
      </c>
      <c r="D27" s="55">
        <v>1033.4000000000001</v>
      </c>
      <c r="E27" s="55"/>
      <c r="F27" s="55">
        <v>1111.4000000000001</v>
      </c>
      <c r="G27" s="86"/>
      <c r="H27" s="55">
        <v>1033.4000000000001</v>
      </c>
      <c r="I27" s="55"/>
      <c r="J27" s="55">
        <v>1111.4000000000001</v>
      </c>
      <c r="K27" s="86"/>
      <c r="M27" s="88"/>
      <c r="O27" s="88"/>
      <c r="Q27" s="88"/>
      <c r="S27" s="88"/>
    </row>
    <row r="28" spans="2:19">
      <c r="B28" s="14"/>
      <c r="C28" s="60"/>
      <c r="D28" s="55"/>
      <c r="E28" s="55"/>
      <c r="F28" s="55"/>
      <c r="G28" s="86"/>
      <c r="H28" s="55"/>
      <c r="I28" s="55"/>
      <c r="J28" s="55"/>
      <c r="K28" s="86"/>
      <c r="M28" s="88"/>
      <c r="O28" s="88"/>
      <c r="Q28" s="88"/>
      <c r="S28" s="88"/>
    </row>
    <row r="29" spans="2:19">
      <c r="B29" s="14"/>
      <c r="C29" s="60" t="s">
        <v>66</v>
      </c>
      <c r="D29" s="55">
        <v>-281.89999999999998</v>
      </c>
      <c r="E29" s="55"/>
      <c r="F29" s="55">
        <v>-314.10000000000002</v>
      </c>
      <c r="G29" s="86"/>
      <c r="H29" s="55">
        <v>-281.89999999999998</v>
      </c>
      <c r="I29" s="55"/>
      <c r="J29" s="55">
        <v>-314.10000000000002</v>
      </c>
      <c r="K29" s="86"/>
      <c r="M29" s="88"/>
      <c r="O29" s="88"/>
      <c r="Q29" s="88"/>
      <c r="S29" s="88"/>
    </row>
    <row r="30" spans="2:19">
      <c r="B30" s="14"/>
      <c r="C30" s="60"/>
      <c r="D30" s="55"/>
      <c r="E30" s="55"/>
      <c r="F30" s="55"/>
      <c r="G30" s="86"/>
      <c r="H30" s="55"/>
      <c r="I30" s="55"/>
      <c r="J30" s="55"/>
      <c r="K30" s="86"/>
      <c r="M30" s="88"/>
      <c r="O30" s="88"/>
      <c r="Q30" s="88"/>
      <c r="S30" s="88"/>
    </row>
    <row r="31" spans="2:19">
      <c r="B31" s="14"/>
      <c r="C31" s="60" t="s">
        <v>38</v>
      </c>
      <c r="D31" s="55">
        <v>751.5</v>
      </c>
      <c r="E31" s="55"/>
      <c r="F31" s="55">
        <v>797.4</v>
      </c>
      <c r="G31" s="86"/>
      <c r="H31" s="55">
        <v>751.5</v>
      </c>
      <c r="I31" s="55"/>
      <c r="J31" s="55">
        <v>797.4</v>
      </c>
      <c r="K31" s="86"/>
      <c r="M31" s="88"/>
      <c r="O31" s="88"/>
      <c r="Q31" s="88"/>
      <c r="S31" s="88"/>
    </row>
    <row r="32" spans="2:19">
      <c r="B32" s="14"/>
      <c r="C32" s="60"/>
      <c r="D32" s="55"/>
      <c r="E32" s="55"/>
      <c r="F32" s="55"/>
      <c r="G32" s="86"/>
      <c r="H32" s="55"/>
      <c r="I32" s="55"/>
      <c r="J32" s="55"/>
      <c r="K32" s="86"/>
      <c r="M32" s="88"/>
      <c r="O32" s="88"/>
      <c r="Q32" s="88"/>
      <c r="S32" s="88"/>
    </row>
    <row r="33" spans="2:19">
      <c r="B33" s="14"/>
      <c r="C33" s="51" t="s">
        <v>39</v>
      </c>
      <c r="D33" s="53">
        <v>-1.6</v>
      </c>
      <c r="E33" s="53"/>
      <c r="F33" s="53">
        <v>-1.3</v>
      </c>
      <c r="G33" s="86"/>
      <c r="H33" s="53">
        <v>-1.6</v>
      </c>
      <c r="I33" s="53"/>
      <c r="J33" s="53">
        <v>-1.3</v>
      </c>
      <c r="K33" s="86"/>
      <c r="M33" s="88"/>
      <c r="O33" s="88"/>
      <c r="Q33" s="88"/>
      <c r="S33" s="88"/>
    </row>
    <row r="34" spans="2:19">
      <c r="B34" s="14"/>
      <c r="C34" s="51"/>
      <c r="D34" s="53"/>
      <c r="E34" s="53"/>
      <c r="F34" s="53"/>
      <c r="G34" s="86"/>
      <c r="H34" s="53"/>
      <c r="I34" s="53"/>
      <c r="J34" s="53"/>
      <c r="K34" s="86"/>
      <c r="M34" s="88"/>
      <c r="O34" s="88"/>
      <c r="Q34" s="88"/>
      <c r="S34" s="88"/>
    </row>
    <row r="35" spans="2:19">
      <c r="B35" s="14"/>
      <c r="C35" s="61" t="s">
        <v>40</v>
      </c>
      <c r="D35" s="89">
        <v>749.9</v>
      </c>
      <c r="E35" s="89"/>
      <c r="F35" s="89">
        <v>796.1</v>
      </c>
      <c r="G35" s="113"/>
      <c r="H35" s="89">
        <v>749.9</v>
      </c>
      <c r="I35" s="89"/>
      <c r="J35" s="114">
        <v>796.1</v>
      </c>
      <c r="K35" s="86"/>
      <c r="M35" s="88"/>
      <c r="O35" s="88"/>
      <c r="Q35" s="88"/>
      <c r="S35" s="88"/>
    </row>
    <row r="36" spans="2:19">
      <c r="B36" s="14"/>
      <c r="C36" s="62" t="s">
        <v>41</v>
      </c>
      <c r="D36" s="115">
        <v>2.63</v>
      </c>
      <c r="E36" s="116"/>
      <c r="F36" s="115">
        <v>2.79</v>
      </c>
      <c r="G36" s="117"/>
      <c r="H36" s="115">
        <v>2.63</v>
      </c>
      <c r="I36" s="116"/>
      <c r="J36" s="118">
        <v>2.79</v>
      </c>
      <c r="K36" s="86"/>
      <c r="M36" s="88"/>
      <c r="O36" s="88"/>
      <c r="Q36" s="88"/>
      <c r="S36" s="88"/>
    </row>
    <row r="37" spans="2:19" ht="15.75" thickBot="1">
      <c r="B37" s="15"/>
      <c r="C37" s="5"/>
      <c r="D37" s="5"/>
      <c r="E37" s="5"/>
      <c r="F37" s="5"/>
      <c r="G37" s="6"/>
      <c r="H37" s="5"/>
      <c r="I37" s="5"/>
      <c r="J37" s="5"/>
      <c r="K37" s="87"/>
    </row>
    <row r="38" spans="2:19">
      <c r="B38" s="3"/>
      <c r="C38" s="63" t="s">
        <v>57</v>
      </c>
      <c r="D38" s="7"/>
      <c r="E38" s="7"/>
      <c r="F38" s="7"/>
      <c r="G38" s="7"/>
    </row>
  </sheetData>
  <mergeCells count="3">
    <mergeCell ref="C2:G2"/>
    <mergeCell ref="H3:J4"/>
    <mergeCell ref="D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3"/>
  <sheetViews>
    <sheetView showGridLines="0" zoomScale="80" zoomScaleNormal="80" workbookViewId="0">
      <selection activeCell="K15" sqref="K15"/>
    </sheetView>
  </sheetViews>
  <sheetFormatPr baseColWidth="10" defaultColWidth="11.42578125" defaultRowHeight="15"/>
  <cols>
    <col min="1" max="1" width="3.7109375" customWidth="1"/>
    <col min="2" max="2" width="44.7109375" customWidth="1"/>
    <col min="3" max="3" width="13.42578125" customWidth="1"/>
    <col min="4" max="4" width="3.7109375" customWidth="1"/>
    <col min="5" max="5" width="12.42578125" customWidth="1"/>
    <col min="6" max="6" width="3.7109375" customWidth="1"/>
  </cols>
  <sheetData>
    <row r="1" spans="2:10" ht="15.75" thickBot="1">
      <c r="B1" s="29"/>
    </row>
    <row r="2" spans="2:10" ht="21" thickBot="1">
      <c r="B2" s="191" t="s">
        <v>65</v>
      </c>
      <c r="C2" s="184"/>
      <c r="D2" s="184"/>
      <c r="E2" s="184"/>
      <c r="F2" s="185"/>
    </row>
    <row r="3" spans="2:10" ht="23.25">
      <c r="B3" s="19"/>
      <c r="C3" s="20"/>
      <c r="D3" s="21"/>
      <c r="E3" s="20"/>
      <c r="F3" s="22"/>
    </row>
    <row r="4" spans="2:10">
      <c r="B4" s="42" t="s">
        <v>0</v>
      </c>
      <c r="C4" s="132" t="s">
        <v>72</v>
      </c>
      <c r="D4" s="132"/>
      <c r="E4" s="132" t="s">
        <v>69</v>
      </c>
      <c r="F4" s="23"/>
    </row>
    <row r="5" spans="2:10">
      <c r="B5" s="43"/>
      <c r="C5" s="50">
        <v>2023</v>
      </c>
      <c r="D5" s="50"/>
      <c r="E5" s="50">
        <v>2022</v>
      </c>
      <c r="F5" s="18"/>
    </row>
    <row r="6" spans="2:10">
      <c r="B6" s="43"/>
      <c r="C6" s="16"/>
      <c r="D6" s="16"/>
      <c r="E6" s="16"/>
      <c r="F6" s="24"/>
    </row>
    <row r="7" spans="2:10">
      <c r="B7" s="44" t="s">
        <v>1</v>
      </c>
      <c r="C7" s="133">
        <v>7023.5</v>
      </c>
      <c r="D7" s="134"/>
      <c r="E7" s="133">
        <v>6991.5</v>
      </c>
      <c r="F7" s="4"/>
      <c r="H7" s="88"/>
      <c r="J7" s="88"/>
    </row>
    <row r="8" spans="2:10">
      <c r="B8" s="43" t="s">
        <v>2</v>
      </c>
      <c r="C8" s="107">
        <v>2088.6</v>
      </c>
      <c r="D8" s="17"/>
      <c r="E8" s="107">
        <v>2655.2</v>
      </c>
      <c r="F8" s="25"/>
      <c r="H8" s="88"/>
      <c r="J8" s="88"/>
    </row>
    <row r="9" spans="2:10">
      <c r="B9" s="43" t="s">
        <v>3</v>
      </c>
      <c r="C9" s="107">
        <v>766.1</v>
      </c>
      <c r="D9" s="17"/>
      <c r="E9" s="107">
        <v>961.4</v>
      </c>
      <c r="F9" s="25"/>
      <c r="H9" s="88"/>
      <c r="J9" s="88"/>
    </row>
    <row r="10" spans="2:10">
      <c r="B10" s="43" t="s">
        <v>4</v>
      </c>
      <c r="C10" s="107">
        <v>1692.9</v>
      </c>
      <c r="D10" s="17"/>
      <c r="E10" s="107">
        <v>1169</v>
      </c>
      <c r="F10" s="25"/>
      <c r="H10" s="88"/>
      <c r="J10" s="88"/>
    </row>
    <row r="11" spans="2:10">
      <c r="B11" s="43" t="s">
        <v>68</v>
      </c>
      <c r="C11" s="107">
        <v>1897.1</v>
      </c>
      <c r="D11" s="17"/>
      <c r="E11" s="107">
        <v>1784.3</v>
      </c>
      <c r="F11" s="25"/>
      <c r="H11" s="88"/>
      <c r="J11" s="88"/>
    </row>
    <row r="12" spans="2:10">
      <c r="B12" s="43" t="s">
        <v>5</v>
      </c>
      <c r="C12" s="107">
        <v>578.79999999999995</v>
      </c>
      <c r="D12" s="17"/>
      <c r="E12" s="107">
        <v>421.6</v>
      </c>
      <c r="F12" s="25"/>
      <c r="H12" s="88"/>
      <c r="J12" s="88"/>
    </row>
    <row r="13" spans="2:10">
      <c r="B13" s="42"/>
      <c r="C13" s="107"/>
      <c r="D13" s="135"/>
      <c r="E13" s="107"/>
      <c r="F13" s="25"/>
      <c r="H13" s="88"/>
      <c r="J13" s="88"/>
    </row>
    <row r="14" spans="2:10">
      <c r="B14" s="44" t="s">
        <v>6</v>
      </c>
      <c r="C14" s="133">
        <v>4144.3999999999996</v>
      </c>
      <c r="D14" s="136"/>
      <c r="E14" s="133">
        <v>3827.6</v>
      </c>
      <c r="F14" s="25"/>
      <c r="H14" s="88"/>
      <c r="J14" s="88"/>
    </row>
    <row r="15" spans="2:10">
      <c r="B15" s="43" t="s">
        <v>7</v>
      </c>
      <c r="C15" s="107">
        <v>47.8</v>
      </c>
      <c r="D15" s="17"/>
      <c r="E15" s="107">
        <v>32.1</v>
      </c>
      <c r="F15" s="25"/>
      <c r="H15" s="88"/>
      <c r="J15" s="88"/>
    </row>
    <row r="16" spans="2:10">
      <c r="B16" s="43" t="s">
        <v>8</v>
      </c>
      <c r="C16" s="107">
        <v>69.5</v>
      </c>
      <c r="D16" s="17"/>
      <c r="E16" s="107">
        <v>54.4</v>
      </c>
      <c r="F16" s="25"/>
      <c r="H16" s="88"/>
      <c r="J16" s="88"/>
    </row>
    <row r="17" spans="2:10">
      <c r="B17" s="43" t="s">
        <v>9</v>
      </c>
      <c r="C17" s="107">
        <v>2913.5</v>
      </c>
      <c r="D17" s="17"/>
      <c r="E17" s="107">
        <v>2726.8</v>
      </c>
      <c r="F17" s="4"/>
      <c r="H17" s="88"/>
      <c r="J17" s="88"/>
    </row>
    <row r="18" spans="2:10">
      <c r="B18" s="43" t="s">
        <v>10</v>
      </c>
      <c r="C18" s="107">
        <v>1113.5999999999999</v>
      </c>
      <c r="D18" s="17"/>
      <c r="E18" s="107">
        <v>1014.2</v>
      </c>
      <c r="F18" s="4"/>
      <c r="H18" s="88"/>
      <c r="J18" s="88"/>
    </row>
    <row r="19" spans="2:10">
      <c r="B19" s="42"/>
      <c r="C19" s="107"/>
      <c r="D19" s="17"/>
      <c r="E19" s="107"/>
      <c r="F19" s="25"/>
      <c r="H19" s="88"/>
      <c r="J19" s="88"/>
    </row>
    <row r="20" spans="2:10" ht="15.75">
      <c r="B20" s="45" t="s">
        <v>11</v>
      </c>
      <c r="C20" s="146">
        <v>11167.9</v>
      </c>
      <c r="D20" s="134"/>
      <c r="E20" s="133">
        <v>10819.1</v>
      </c>
      <c r="F20" s="25"/>
      <c r="H20" s="88"/>
      <c r="J20" s="88"/>
    </row>
    <row r="21" spans="2:10">
      <c r="B21" s="46"/>
      <c r="C21" s="137"/>
      <c r="D21" s="17"/>
      <c r="E21" s="137"/>
      <c r="F21" s="2"/>
      <c r="H21" s="88"/>
      <c r="J21" s="88"/>
    </row>
    <row r="22" spans="2:10" ht="15.75">
      <c r="B22" s="44" t="s">
        <v>12</v>
      </c>
      <c r="C22" s="141">
        <v>2832.2</v>
      </c>
      <c r="D22" s="138"/>
      <c r="E22" s="133">
        <v>3051.5</v>
      </c>
      <c r="F22" s="26"/>
      <c r="H22" s="88"/>
      <c r="J22" s="88"/>
    </row>
    <row r="23" spans="2:10">
      <c r="B23" s="43" t="s">
        <v>13</v>
      </c>
      <c r="C23" s="140">
        <v>537.1</v>
      </c>
      <c r="D23" s="134"/>
      <c r="E23" s="137">
        <v>523</v>
      </c>
      <c r="F23" s="4"/>
      <c r="H23" s="88"/>
      <c r="J23" s="88"/>
    </row>
    <row r="24" spans="2:10">
      <c r="B24" s="43" t="s">
        <v>14</v>
      </c>
      <c r="C24" s="140">
        <v>2295.1</v>
      </c>
      <c r="D24" s="17"/>
      <c r="E24" s="137">
        <v>2528.5</v>
      </c>
      <c r="F24" s="4"/>
      <c r="H24" s="88"/>
      <c r="J24" s="88"/>
    </row>
    <row r="25" spans="2:10">
      <c r="B25" s="47"/>
      <c r="C25" s="107"/>
      <c r="D25" s="134"/>
      <c r="E25" s="141"/>
      <c r="F25" s="4"/>
      <c r="H25" s="88"/>
      <c r="J25" s="88"/>
    </row>
    <row r="26" spans="2:10">
      <c r="B26" s="48" t="s">
        <v>15</v>
      </c>
      <c r="C26" s="139">
        <v>2870.2</v>
      </c>
      <c r="D26" s="17"/>
      <c r="E26" s="107">
        <v>2835.6</v>
      </c>
      <c r="F26" s="25"/>
      <c r="H26" s="88"/>
      <c r="J26" s="88"/>
    </row>
    <row r="27" spans="2:10">
      <c r="B27" s="46" t="s">
        <v>16</v>
      </c>
      <c r="C27" s="137">
        <v>2417.6</v>
      </c>
      <c r="D27" s="17"/>
      <c r="E27" s="107">
        <v>2394.1999999999998</v>
      </c>
      <c r="F27" s="27"/>
      <c r="H27" s="88"/>
      <c r="J27" s="88"/>
    </row>
    <row r="28" spans="2:10">
      <c r="B28" s="43" t="s">
        <v>14</v>
      </c>
      <c r="C28" s="140">
        <v>452.6</v>
      </c>
      <c r="D28" s="134"/>
      <c r="E28" s="137">
        <v>441.3</v>
      </c>
      <c r="F28" s="2"/>
      <c r="H28" s="88"/>
      <c r="J28" s="88"/>
    </row>
    <row r="29" spans="2:10">
      <c r="B29" s="47"/>
      <c r="C29" s="107"/>
      <c r="D29" s="17"/>
      <c r="E29" s="107"/>
      <c r="F29" s="4"/>
      <c r="H29" s="88"/>
      <c r="J29" s="88"/>
    </row>
    <row r="30" spans="2:10">
      <c r="B30" s="49" t="s">
        <v>17</v>
      </c>
      <c r="C30" s="107">
        <v>5429.5</v>
      </c>
      <c r="D30" s="17"/>
      <c r="E30" s="140">
        <v>4896.6000000000004</v>
      </c>
      <c r="F30" s="25"/>
      <c r="H30" s="88"/>
      <c r="J30" s="88"/>
    </row>
    <row r="31" spans="2:10">
      <c r="B31" s="46"/>
      <c r="C31" s="137"/>
      <c r="D31" s="17"/>
      <c r="E31" s="107"/>
      <c r="F31" s="27"/>
      <c r="H31" s="88"/>
      <c r="J31" s="88"/>
    </row>
    <row r="32" spans="2:10">
      <c r="B32" s="43" t="s">
        <v>18</v>
      </c>
      <c r="C32" s="107">
        <v>36</v>
      </c>
      <c r="D32" s="17"/>
      <c r="E32" s="140">
        <v>35.4</v>
      </c>
      <c r="F32" s="2"/>
      <c r="H32" s="88"/>
      <c r="J32" s="88"/>
    </row>
    <row r="33" spans="2:10">
      <c r="B33" s="43"/>
      <c r="C33" s="140"/>
      <c r="D33" s="17"/>
      <c r="E33" s="107"/>
      <c r="F33" s="4"/>
      <c r="H33" s="88"/>
      <c r="J33" s="88"/>
    </row>
    <row r="34" spans="2:10">
      <c r="B34" s="43" t="s">
        <v>19</v>
      </c>
      <c r="C34" s="107">
        <v>5465.5</v>
      </c>
      <c r="D34" s="17"/>
      <c r="E34" s="137">
        <v>4932</v>
      </c>
      <c r="F34" s="4"/>
      <c r="H34" s="88"/>
      <c r="J34" s="88"/>
    </row>
    <row r="35" spans="2:10">
      <c r="B35" s="43"/>
      <c r="C35" s="140"/>
      <c r="D35" s="134"/>
      <c r="E35" s="139"/>
      <c r="F35" s="4"/>
      <c r="H35" s="88"/>
      <c r="J35" s="88"/>
    </row>
    <row r="36" spans="2:10" ht="15.75">
      <c r="B36" s="45" t="s">
        <v>20</v>
      </c>
      <c r="C36" s="147">
        <v>11167.9</v>
      </c>
      <c r="D36" s="133"/>
      <c r="E36" s="133">
        <v>10819.1</v>
      </c>
      <c r="F36" s="4"/>
      <c r="H36" s="88"/>
      <c r="J36" s="88"/>
    </row>
    <row r="37" spans="2:10" ht="15.75">
      <c r="B37" s="46"/>
      <c r="D37" s="143"/>
      <c r="E37" s="143"/>
      <c r="F37" s="26"/>
      <c r="H37" s="88"/>
      <c r="J37" s="88"/>
    </row>
    <row r="38" spans="2:10">
      <c r="B38" s="46" t="s">
        <v>21</v>
      </c>
      <c r="C38" s="1">
        <v>2.5</v>
      </c>
      <c r="D38" s="1"/>
      <c r="E38" s="1">
        <v>2.2999999999999998</v>
      </c>
      <c r="F38" s="2"/>
      <c r="H38" s="88"/>
      <c r="J38" s="88"/>
    </row>
    <row r="39" spans="2:10" ht="15.75" thickBot="1">
      <c r="B39" s="41"/>
      <c r="C39" s="142"/>
      <c r="D39" s="142"/>
      <c r="E39" s="142"/>
      <c r="F39" s="6"/>
      <c r="H39" s="88"/>
      <c r="J39" s="88"/>
    </row>
    <row r="40" spans="2:10">
      <c r="B40" s="17"/>
    </row>
    <row r="41" spans="2:10">
      <c r="B41" s="1" t="s">
        <v>22</v>
      </c>
      <c r="C41" s="1"/>
      <c r="D41" s="1"/>
      <c r="E41" s="1"/>
      <c r="F41" s="1"/>
    </row>
    <row r="42" spans="2:10">
      <c r="B42" s="3" t="s">
        <v>23</v>
      </c>
      <c r="C42" s="28"/>
      <c r="D42" s="3"/>
      <c r="E42" s="3"/>
      <c r="F42" s="1"/>
    </row>
    <row r="43" spans="2:10">
      <c r="B43" s="3"/>
      <c r="F43" s="3"/>
    </row>
  </sheetData>
  <mergeCells count="1">
    <mergeCell ref="B2:F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6B3E3-B3DF-4F87-8C26-C465D4F5C9D2}">
  <dimension ref="A1:T16"/>
  <sheetViews>
    <sheetView showGridLines="0" workbookViewId="0">
      <selection activeCell="C28" sqref="C28"/>
    </sheetView>
  </sheetViews>
  <sheetFormatPr baseColWidth="10" defaultRowHeight="14.25"/>
  <cols>
    <col min="1" max="1" width="62" style="152" customWidth="1"/>
    <col min="2" max="2" width="2.28515625" style="152" customWidth="1"/>
    <col min="3" max="3" width="11.42578125" style="152"/>
    <col min="4" max="4" width="2.42578125" style="152" customWidth="1"/>
    <col min="5" max="5" width="11.42578125" style="152"/>
    <col min="6" max="6" width="2.42578125" style="152" customWidth="1"/>
    <col min="7" max="7" width="2.85546875" style="152" customWidth="1"/>
    <col min="8" max="8" width="11.42578125" style="152"/>
    <col min="9" max="9" width="3.28515625" style="152" customWidth="1"/>
    <col min="10" max="10" width="11.42578125" style="152"/>
    <col min="11" max="11" width="2.5703125" style="152" customWidth="1"/>
    <col min="12" max="16384" width="11.42578125" style="152"/>
  </cols>
  <sheetData>
    <row r="1" spans="1:20" ht="29.25" customHeight="1">
      <c r="A1" s="148"/>
      <c r="B1" s="149"/>
      <c r="C1" s="192" t="s">
        <v>70</v>
      </c>
      <c r="D1" s="192"/>
      <c r="E1" s="192"/>
      <c r="F1" s="150"/>
      <c r="G1" s="148"/>
      <c r="H1" s="192" t="s">
        <v>71</v>
      </c>
      <c r="I1" s="192"/>
      <c r="J1" s="192"/>
      <c r="K1" s="151"/>
    </row>
    <row r="2" spans="1:20" ht="15.75" thickBot="1">
      <c r="A2" s="153" t="s">
        <v>0</v>
      </c>
      <c r="B2" s="154"/>
      <c r="C2" s="155">
        <v>2023</v>
      </c>
      <c r="D2" s="156"/>
      <c r="E2" s="155">
        <v>2022</v>
      </c>
      <c r="F2" s="157"/>
      <c r="G2" s="158"/>
      <c r="H2" s="155">
        <v>2023</v>
      </c>
      <c r="I2" s="156"/>
      <c r="J2" s="155">
        <v>2022</v>
      </c>
      <c r="K2" s="159"/>
    </row>
    <row r="3" spans="1:20" ht="15">
      <c r="A3" s="158"/>
      <c r="B3" s="154"/>
      <c r="C3" s="160"/>
      <c r="D3" s="156"/>
      <c r="E3" s="160"/>
      <c r="F3" s="161"/>
      <c r="G3" s="158"/>
      <c r="H3" s="160"/>
      <c r="I3" s="156"/>
      <c r="J3" s="160"/>
      <c r="K3" s="159"/>
    </row>
    <row r="4" spans="1:20" ht="15">
      <c r="A4" s="162" t="s">
        <v>40</v>
      </c>
      <c r="B4" s="163"/>
      <c r="C4" s="164">
        <v>751.5</v>
      </c>
      <c r="D4" s="164"/>
      <c r="E4" s="164">
        <v>797.4</v>
      </c>
      <c r="F4" s="165"/>
      <c r="G4" s="166"/>
      <c r="H4" s="167">
        <v>751.5</v>
      </c>
      <c r="I4" s="167"/>
      <c r="J4" s="167">
        <v>797.4</v>
      </c>
      <c r="K4" s="159"/>
      <c r="M4" s="183"/>
      <c r="O4" s="183"/>
      <c r="Q4" s="183"/>
      <c r="R4" s="183"/>
      <c r="T4" s="183"/>
    </row>
    <row r="5" spans="1:20" ht="15">
      <c r="A5" s="168" t="s">
        <v>76</v>
      </c>
      <c r="B5" s="169"/>
      <c r="C5" s="170">
        <v>63.6</v>
      </c>
      <c r="D5" s="170"/>
      <c r="E5" s="170">
        <v>55.2</v>
      </c>
      <c r="F5" s="171"/>
      <c r="G5" s="166"/>
      <c r="H5" s="170">
        <v>63.6</v>
      </c>
      <c r="I5" s="172"/>
      <c r="J5" s="173">
        <v>55.2</v>
      </c>
      <c r="K5" s="159"/>
      <c r="M5" s="183"/>
      <c r="O5" s="183"/>
      <c r="Q5" s="183"/>
      <c r="R5" s="183"/>
      <c r="T5" s="183"/>
    </row>
    <row r="6" spans="1:20" ht="15">
      <c r="A6" s="168" t="s">
        <v>77</v>
      </c>
      <c r="B6" s="169"/>
      <c r="C6" s="170">
        <v>27.3</v>
      </c>
      <c r="D6" s="170"/>
      <c r="E6" s="170">
        <v>25.4</v>
      </c>
      <c r="F6" s="171"/>
      <c r="G6" s="166"/>
      <c r="H6" s="173">
        <v>27.3</v>
      </c>
      <c r="I6" s="172"/>
      <c r="J6" s="173">
        <v>25.4</v>
      </c>
      <c r="K6" s="159"/>
      <c r="M6" s="183"/>
      <c r="O6" s="183"/>
      <c r="Q6" s="183"/>
      <c r="R6" s="183"/>
      <c r="T6" s="183"/>
    </row>
    <row r="7" spans="1:20" ht="15.75" thickBot="1">
      <c r="A7" s="168" t="s">
        <v>78</v>
      </c>
      <c r="B7" s="169"/>
      <c r="C7" s="174">
        <v>281.89999999999998</v>
      </c>
      <c r="D7" s="170"/>
      <c r="E7" s="174">
        <v>314.10000000000002</v>
      </c>
      <c r="F7" s="171"/>
      <c r="G7" s="166"/>
      <c r="H7" s="174">
        <v>281.89999999999998</v>
      </c>
      <c r="I7" s="172"/>
      <c r="J7" s="174">
        <v>314.10000000000002</v>
      </c>
      <c r="K7" s="159"/>
      <c r="M7" s="183"/>
      <c r="O7" s="183"/>
      <c r="Q7" s="183"/>
      <c r="R7" s="183"/>
      <c r="T7" s="183"/>
    </row>
    <row r="8" spans="1:20" ht="15">
      <c r="A8" s="162" t="s">
        <v>79</v>
      </c>
      <c r="B8" s="163"/>
      <c r="C8" s="164">
        <v>1124.4000000000001</v>
      </c>
      <c r="D8" s="164"/>
      <c r="E8" s="164">
        <v>1192.0999999999999</v>
      </c>
      <c r="F8" s="165"/>
      <c r="G8" s="166"/>
      <c r="H8" s="164">
        <v>1124.4000000000001</v>
      </c>
      <c r="I8" s="172"/>
      <c r="J8" s="164">
        <v>1192.0999999999999</v>
      </c>
      <c r="K8" s="159"/>
      <c r="M8" s="183"/>
      <c r="O8" s="183"/>
      <c r="Q8" s="183"/>
      <c r="R8" s="183"/>
      <c r="T8" s="183"/>
    </row>
    <row r="9" spans="1:20" ht="15">
      <c r="A9" s="168" t="s">
        <v>80</v>
      </c>
      <c r="B9" s="169"/>
      <c r="C9" s="170">
        <v>17.7</v>
      </c>
      <c r="D9" s="170"/>
      <c r="E9" s="170">
        <v>2.6</v>
      </c>
      <c r="F9" s="171"/>
      <c r="G9" s="166"/>
      <c r="H9" s="170">
        <v>17.7</v>
      </c>
      <c r="I9" s="172"/>
      <c r="J9" s="170">
        <v>2.6</v>
      </c>
      <c r="K9" s="159"/>
      <c r="M9" s="183"/>
      <c r="O9" s="183"/>
      <c r="Q9" s="183"/>
      <c r="R9" s="183"/>
      <c r="T9" s="183"/>
    </row>
    <row r="10" spans="1:20" ht="15">
      <c r="A10" s="168" t="s">
        <v>81</v>
      </c>
      <c r="B10" s="169"/>
      <c r="C10" s="170">
        <v>-0.3</v>
      </c>
      <c r="D10" s="170"/>
      <c r="E10" s="170">
        <v>0.5</v>
      </c>
      <c r="F10" s="171"/>
      <c r="G10" s="166"/>
      <c r="H10" s="170">
        <v>-0.3</v>
      </c>
      <c r="I10" s="172"/>
      <c r="J10" s="170">
        <v>0.5</v>
      </c>
      <c r="K10" s="175"/>
      <c r="M10" s="183"/>
      <c r="O10" s="183"/>
      <c r="Q10" s="183"/>
      <c r="R10" s="183"/>
      <c r="T10" s="183"/>
    </row>
    <row r="11" spans="1:20" ht="38.25">
      <c r="A11" s="168" t="s">
        <v>82</v>
      </c>
      <c r="B11" s="169"/>
      <c r="C11" s="170">
        <v>0.4</v>
      </c>
      <c r="D11" s="170"/>
      <c r="E11" s="170">
        <v>9.9</v>
      </c>
      <c r="F11" s="171"/>
      <c r="G11" s="166"/>
      <c r="H11" s="170">
        <v>0.4</v>
      </c>
      <c r="I11" s="172"/>
      <c r="J11" s="170">
        <v>9.9</v>
      </c>
      <c r="K11" s="175"/>
      <c r="M11" s="183"/>
      <c r="O11" s="183"/>
      <c r="Q11" s="183"/>
      <c r="R11" s="183"/>
      <c r="T11" s="183"/>
    </row>
    <row r="12" spans="1:20" ht="15">
      <c r="A12" s="168" t="s">
        <v>83</v>
      </c>
      <c r="B12" s="169"/>
      <c r="C12" s="170">
        <v>-16</v>
      </c>
      <c r="D12" s="170"/>
      <c r="E12" s="170">
        <v>-4.5999999999999996</v>
      </c>
      <c r="F12" s="171"/>
      <c r="G12" s="166"/>
      <c r="H12" s="170">
        <v>-16</v>
      </c>
      <c r="I12" s="172"/>
      <c r="J12" s="170">
        <v>-4.5999999999999996</v>
      </c>
      <c r="K12" s="159"/>
      <c r="M12" s="183"/>
      <c r="O12" s="183"/>
      <c r="Q12" s="183"/>
      <c r="R12" s="183"/>
      <c r="T12" s="183"/>
    </row>
    <row r="13" spans="1:20" ht="25.5">
      <c r="A13" s="168" t="s">
        <v>84</v>
      </c>
      <c r="B13" s="169"/>
      <c r="C13" s="170">
        <v>-1</v>
      </c>
      <c r="D13" s="170"/>
      <c r="E13" s="170">
        <v>-5</v>
      </c>
      <c r="F13" s="171"/>
      <c r="G13" s="166"/>
      <c r="H13" s="170">
        <v>-1</v>
      </c>
      <c r="I13" s="172"/>
      <c r="J13" s="170">
        <v>-5</v>
      </c>
      <c r="K13" s="159"/>
      <c r="M13" s="183"/>
      <c r="O13" s="183"/>
      <c r="Q13" s="183"/>
      <c r="R13" s="183"/>
      <c r="T13" s="183"/>
    </row>
    <row r="14" spans="1:20" ht="15">
      <c r="A14" s="168" t="s">
        <v>85</v>
      </c>
      <c r="B14" s="169"/>
      <c r="C14" s="170">
        <v>30.7</v>
      </c>
      <c r="D14" s="170"/>
      <c r="E14" s="170">
        <v>2.8</v>
      </c>
      <c r="F14" s="171"/>
      <c r="G14" s="166"/>
      <c r="H14" s="170">
        <v>30.7</v>
      </c>
      <c r="I14" s="172"/>
      <c r="J14" s="170">
        <v>2.8</v>
      </c>
      <c r="K14" s="159"/>
      <c r="M14" s="183"/>
      <c r="O14" s="183"/>
      <c r="Q14" s="183"/>
      <c r="R14" s="183"/>
      <c r="T14" s="183"/>
    </row>
    <row r="15" spans="1:20" ht="15.75" thickBot="1">
      <c r="A15" s="168" t="s">
        <v>86</v>
      </c>
      <c r="B15" s="169"/>
      <c r="C15" s="174">
        <v>5.0999999999999996</v>
      </c>
      <c r="D15" s="170"/>
      <c r="E15" s="174">
        <v>-0.6</v>
      </c>
      <c r="F15" s="171"/>
      <c r="G15" s="166"/>
      <c r="H15" s="174">
        <v>5.0999999999999996</v>
      </c>
      <c r="I15" s="172"/>
      <c r="J15" s="174">
        <v>-0.6</v>
      </c>
      <c r="K15" s="175"/>
      <c r="M15" s="183"/>
      <c r="O15" s="183"/>
      <c r="Q15" s="183"/>
      <c r="R15" s="183"/>
      <c r="T15" s="183"/>
    </row>
    <row r="16" spans="1:20" ht="15.75" thickBot="1">
      <c r="A16" s="176" t="s">
        <v>87</v>
      </c>
      <c r="B16" s="177"/>
      <c r="C16" s="178">
        <v>1087.7</v>
      </c>
      <c r="D16" s="178"/>
      <c r="E16" s="178">
        <v>1186.4000000000001</v>
      </c>
      <c r="F16" s="179"/>
      <c r="G16" s="180"/>
      <c r="H16" s="178">
        <v>1087.7</v>
      </c>
      <c r="I16" s="181"/>
      <c r="J16" s="178">
        <v>1186.4000000000001</v>
      </c>
      <c r="K16" s="182"/>
      <c r="M16" s="183"/>
      <c r="O16" s="183"/>
      <c r="Q16" s="183"/>
      <c r="R16" s="183"/>
      <c r="T16" s="183"/>
    </row>
  </sheetData>
  <mergeCells count="2">
    <mergeCell ref="C1:E1"/>
    <mergeCell ref="H1:J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L6"/>
  <sheetViews>
    <sheetView showGridLines="0" workbookViewId="0">
      <selection activeCell="G11" sqref="G11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2">
      <c r="B1" s="40" t="s">
        <v>63</v>
      </c>
    </row>
    <row r="2" spans="2:12" ht="15.75" thickBot="1">
      <c r="B2" s="33"/>
    </row>
    <row r="3" spans="2:12" ht="15.75" thickTop="1">
      <c r="B3" s="34"/>
      <c r="C3" s="31"/>
      <c r="D3" s="32" t="str">
        <f>NVE!D3</f>
        <v>3M2023</v>
      </c>
      <c r="E3" s="32" t="str">
        <f>NVE!E3</f>
        <v>3M2022</v>
      </c>
      <c r="F3" s="193" t="str">
        <f>NVE!F3</f>
        <v>2023/2022</v>
      </c>
      <c r="G3" s="193"/>
    </row>
    <row r="4" spans="2:12" ht="15.75" thickBot="1">
      <c r="B4" s="65" t="s">
        <v>26</v>
      </c>
      <c r="C4" s="66" t="s">
        <v>48</v>
      </c>
      <c r="D4" s="128">
        <v>32.299999999999997</v>
      </c>
      <c r="E4" s="128">
        <v>38.1</v>
      </c>
      <c r="F4" s="128">
        <v>-5.8</v>
      </c>
      <c r="G4" s="129">
        <v>-0.15</v>
      </c>
      <c r="I4" s="101"/>
      <c r="J4" s="101"/>
      <c r="K4" s="101"/>
      <c r="L4" s="103"/>
    </row>
    <row r="5" spans="2:12" ht="15.75" thickBot="1">
      <c r="B5" s="67" t="s">
        <v>51</v>
      </c>
      <c r="C5" s="64" t="s">
        <v>49</v>
      </c>
      <c r="D5" s="144">
        <v>1646.2</v>
      </c>
      <c r="E5" s="144">
        <v>1446.4</v>
      </c>
      <c r="F5" s="144">
        <v>199.9</v>
      </c>
      <c r="G5" s="145">
        <v>0.14000000000000001</v>
      </c>
      <c r="I5" s="101"/>
      <c r="J5" s="101"/>
      <c r="K5" s="101"/>
      <c r="L5" s="103"/>
    </row>
    <row r="6" spans="2:12" ht="15.75" thickTop="1"/>
  </sheetData>
  <mergeCells count="1">
    <mergeCell ref="F3:G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10"/>
  <sheetViews>
    <sheetView showGridLines="0" workbookViewId="0">
      <selection activeCell="F16" sqref="F16"/>
    </sheetView>
  </sheetViews>
  <sheetFormatPr baseColWidth="10" defaultColWidth="11.42578125" defaultRowHeight="12.75"/>
  <cols>
    <col min="1" max="1" width="3.5703125" style="90" customWidth="1"/>
    <col min="2" max="2" width="50.7109375" style="90" customWidth="1"/>
    <col min="3" max="16384" width="11.42578125" style="90"/>
  </cols>
  <sheetData>
    <row r="1" spans="2:11">
      <c r="B1" s="39" t="s">
        <v>58</v>
      </c>
    </row>
    <row r="2" spans="2:11" ht="13.5" thickBot="1">
      <c r="B2" s="33"/>
      <c r="C2" s="91"/>
      <c r="D2" s="92"/>
      <c r="E2" s="92"/>
      <c r="F2" s="92"/>
      <c r="G2" s="93"/>
    </row>
    <row r="3" spans="2:11" ht="13.5" thickTop="1">
      <c r="B3" s="94"/>
      <c r="C3" s="95"/>
      <c r="D3" s="32" t="s">
        <v>74</v>
      </c>
      <c r="E3" s="32" t="s">
        <v>73</v>
      </c>
      <c r="F3" s="193" t="s">
        <v>75</v>
      </c>
      <c r="G3" s="193"/>
    </row>
    <row r="4" spans="2:11" ht="15">
      <c r="B4" s="72" t="s">
        <v>59</v>
      </c>
      <c r="C4" s="73" t="s">
        <v>48</v>
      </c>
      <c r="D4" s="119">
        <v>168.1</v>
      </c>
      <c r="E4" s="119">
        <v>210.7</v>
      </c>
      <c r="F4" s="120">
        <v>-42.5</v>
      </c>
      <c r="G4" s="121">
        <v>-0.2</v>
      </c>
      <c r="I4" s="101"/>
      <c r="J4" s="101"/>
      <c r="K4" s="101"/>
    </row>
    <row r="5" spans="2:11" ht="15">
      <c r="B5" s="96" t="s">
        <v>42</v>
      </c>
      <c r="C5" s="97" t="s">
        <v>48</v>
      </c>
      <c r="D5" s="122">
        <v>6.7</v>
      </c>
      <c r="E5" s="122">
        <v>4</v>
      </c>
      <c r="F5" s="122">
        <v>2.6</v>
      </c>
      <c r="G5" s="123">
        <v>0.65</v>
      </c>
      <c r="I5" s="101"/>
      <c r="J5" s="101"/>
      <c r="K5" s="101"/>
    </row>
    <row r="6" spans="2:11" ht="15">
      <c r="B6" s="96" t="s">
        <v>43</v>
      </c>
      <c r="C6" s="97" t="str">
        <f>C5</f>
        <v>Mton</v>
      </c>
      <c r="D6" s="122">
        <v>88.8</v>
      </c>
      <c r="E6" s="122">
        <v>124.3</v>
      </c>
      <c r="F6" s="122">
        <v>-35.5</v>
      </c>
      <c r="G6" s="123">
        <v>-0.28999999999999998</v>
      </c>
      <c r="I6" s="101"/>
      <c r="J6" s="101"/>
      <c r="K6" s="101"/>
    </row>
    <row r="7" spans="2:11" ht="15">
      <c r="B7" s="96" t="s">
        <v>44</v>
      </c>
      <c r="C7" s="97" t="str">
        <f>C6</f>
        <v>Mton</v>
      </c>
      <c r="D7" s="122">
        <v>39.6</v>
      </c>
      <c r="E7" s="122">
        <v>50</v>
      </c>
      <c r="F7" s="122">
        <v>-10.4</v>
      </c>
      <c r="G7" s="123">
        <v>-0.21</v>
      </c>
      <c r="I7" s="101"/>
      <c r="J7" s="101"/>
      <c r="K7" s="101"/>
    </row>
    <row r="8" spans="2:11" ht="15.75" thickBot="1">
      <c r="B8" s="74" t="s">
        <v>45</v>
      </c>
      <c r="C8" s="98" t="str">
        <f>C7</f>
        <v>Mton</v>
      </c>
      <c r="D8" s="124">
        <v>33.1</v>
      </c>
      <c r="E8" s="124">
        <v>32.299999999999997</v>
      </c>
      <c r="F8" s="124">
        <v>0.7</v>
      </c>
      <c r="G8" s="125">
        <v>0.02</v>
      </c>
      <c r="I8" s="101"/>
      <c r="J8" s="101"/>
      <c r="K8" s="101"/>
    </row>
    <row r="9" spans="2:11" ht="15.75" thickBot="1">
      <c r="B9" s="75" t="s">
        <v>46</v>
      </c>
      <c r="C9" s="76" t="s">
        <v>49</v>
      </c>
      <c r="D9" s="126">
        <v>220.9</v>
      </c>
      <c r="E9" s="126">
        <v>275.3</v>
      </c>
      <c r="F9" s="126">
        <v>-54.4</v>
      </c>
      <c r="G9" s="127">
        <v>-0.2</v>
      </c>
      <c r="I9" s="101"/>
      <c r="J9" s="101"/>
      <c r="K9" s="101"/>
    </row>
    <row r="10" spans="2:11" ht="13.5" thickTop="1">
      <c r="B10" s="90" t="s">
        <v>47</v>
      </c>
      <c r="C10" s="99"/>
      <c r="D10" s="100"/>
      <c r="E10" s="100"/>
      <c r="F10" s="100"/>
    </row>
  </sheetData>
  <mergeCells count="1">
    <mergeCell ref="F3:G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K6"/>
  <sheetViews>
    <sheetView showGridLines="0" workbookViewId="0">
      <selection activeCell="F11" sqref="F11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39" t="s">
        <v>60</v>
      </c>
    </row>
    <row r="2" spans="2:11" ht="15.75" thickBot="1">
      <c r="B2" s="33"/>
    </row>
    <row r="3" spans="2:11" ht="15.75" thickTop="1">
      <c r="B3" s="34"/>
      <c r="C3" s="31"/>
      <c r="D3" s="32" t="str">
        <f>NVE!D3</f>
        <v>3M2023</v>
      </c>
      <c r="E3" s="32" t="str">
        <f>NVE!E3</f>
        <v>3M2022</v>
      </c>
      <c r="F3" s="193" t="str">
        <f>NVE!F3</f>
        <v>2023/2022</v>
      </c>
      <c r="G3" s="193"/>
    </row>
    <row r="4" spans="2:11" ht="15.75" thickBot="1">
      <c r="B4" s="65" t="s">
        <v>25</v>
      </c>
      <c r="C4" s="66" t="s">
        <v>48</v>
      </c>
      <c r="D4" s="128">
        <v>3.4</v>
      </c>
      <c r="E4" s="128">
        <v>3</v>
      </c>
      <c r="F4" s="128">
        <v>0.4</v>
      </c>
      <c r="G4" s="129">
        <v>0.12</v>
      </c>
      <c r="I4" s="101"/>
      <c r="J4" s="101"/>
      <c r="K4" s="101"/>
    </row>
    <row r="5" spans="2:11" ht="15.75" thickBot="1">
      <c r="B5" s="67" t="s">
        <v>50</v>
      </c>
      <c r="C5" s="64" t="s">
        <v>49</v>
      </c>
      <c r="D5" s="126">
        <v>239.6</v>
      </c>
      <c r="E5" s="126">
        <v>152.4</v>
      </c>
      <c r="F5" s="126">
        <v>87.2</v>
      </c>
      <c r="G5" s="127">
        <v>0.56999999999999995</v>
      </c>
      <c r="I5" s="101"/>
      <c r="J5" s="101"/>
      <c r="K5" s="101"/>
    </row>
    <row r="6" spans="2:11" ht="15.75" thickTop="1"/>
  </sheetData>
  <mergeCells count="1">
    <mergeCell ref="F3:G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K6"/>
  <sheetViews>
    <sheetView showGridLines="0" workbookViewId="0">
      <selection activeCell="D4" sqref="D4:G5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40" t="s">
        <v>62</v>
      </c>
    </row>
    <row r="2" spans="2:11" ht="15.75" thickBot="1">
      <c r="B2" s="33"/>
      <c r="C2" s="35"/>
      <c r="D2" s="36"/>
      <c r="E2" s="36"/>
      <c r="F2" s="36"/>
      <c r="G2" s="37"/>
    </row>
    <row r="3" spans="2:11" ht="15.75" thickTop="1">
      <c r="B3" s="34"/>
      <c r="C3" s="38"/>
      <c r="D3" s="32" t="str">
        <f>NVE!D3</f>
        <v>3M2023</v>
      </c>
      <c r="E3" s="32" t="str">
        <f>NVE!E3</f>
        <v>3M2022</v>
      </c>
      <c r="F3" s="193" t="str">
        <f>NVE!F3</f>
        <v>2023/2022</v>
      </c>
      <c r="G3" s="193"/>
    </row>
    <row r="4" spans="2:11" ht="15.75" thickBot="1">
      <c r="B4" s="65" t="s">
        <v>52</v>
      </c>
      <c r="C4" s="66" t="s">
        <v>48</v>
      </c>
      <c r="D4" s="130">
        <v>137.5</v>
      </c>
      <c r="E4" s="130">
        <v>141.69999999999999</v>
      </c>
      <c r="F4" s="128">
        <v>-4.2</v>
      </c>
      <c r="G4" s="129">
        <v>-0.03</v>
      </c>
      <c r="I4" s="101"/>
      <c r="J4" s="101"/>
      <c r="K4" s="101"/>
    </row>
    <row r="5" spans="2:11" ht="15.75" thickBot="1">
      <c r="B5" s="67" t="s">
        <v>53</v>
      </c>
      <c r="C5" s="64" t="s">
        <v>49</v>
      </c>
      <c r="D5" s="126">
        <v>86.9</v>
      </c>
      <c r="E5" s="126">
        <v>114.1</v>
      </c>
      <c r="F5" s="126">
        <v>-27.1</v>
      </c>
      <c r="G5" s="127">
        <v>-0.24</v>
      </c>
      <c r="I5" s="101"/>
      <c r="J5" s="101"/>
      <c r="K5" s="101"/>
    </row>
    <row r="6" spans="2:11" ht="15.75" thickTop="1"/>
  </sheetData>
  <mergeCells count="1">
    <mergeCell ref="F3:G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K6"/>
  <sheetViews>
    <sheetView showGridLines="0" workbookViewId="0">
      <selection activeCell="G13" sqref="G13"/>
    </sheetView>
  </sheetViews>
  <sheetFormatPr baseColWidth="10" defaultColWidth="11.42578125" defaultRowHeight="15"/>
  <cols>
    <col min="1" max="1" width="3.7109375" customWidth="1"/>
    <col min="2" max="2" width="50.7109375" customWidth="1"/>
  </cols>
  <sheetData>
    <row r="1" spans="2:11">
      <c r="B1" s="39" t="s">
        <v>61</v>
      </c>
    </row>
    <row r="2" spans="2:11" ht="15.75" thickBot="1">
      <c r="B2" s="33"/>
      <c r="C2" s="35"/>
      <c r="D2" s="36"/>
      <c r="E2" s="36"/>
      <c r="F2" s="36"/>
      <c r="G2" s="37"/>
    </row>
    <row r="3" spans="2:11" ht="15.75" thickTop="1">
      <c r="B3" s="34"/>
      <c r="C3" s="31"/>
      <c r="D3" s="32" t="str">
        <f>NVE!D3</f>
        <v>3M2023</v>
      </c>
      <c r="E3" s="32" t="str">
        <f>NVE!E3</f>
        <v>3M2022</v>
      </c>
      <c r="F3" s="193" t="str">
        <f>NVE!F3</f>
        <v>2023/2022</v>
      </c>
      <c r="G3" s="193"/>
    </row>
    <row r="4" spans="2:11" ht="15.75" thickBot="1">
      <c r="B4" s="69" t="s">
        <v>54</v>
      </c>
      <c r="C4" s="66" t="s">
        <v>48</v>
      </c>
      <c r="D4" s="128">
        <v>71</v>
      </c>
      <c r="E4" s="128">
        <v>17</v>
      </c>
      <c r="F4" s="128">
        <v>54</v>
      </c>
      <c r="G4" s="129">
        <v>3.18</v>
      </c>
      <c r="I4" s="101"/>
      <c r="J4" s="101"/>
      <c r="K4" s="101"/>
    </row>
    <row r="5" spans="2:11" ht="15.75" thickBot="1">
      <c r="B5" s="68" t="s">
        <v>55</v>
      </c>
      <c r="C5" s="64" t="s">
        <v>49</v>
      </c>
      <c r="D5" s="126">
        <v>65.900000000000006</v>
      </c>
      <c r="E5" s="126">
        <v>27.1</v>
      </c>
      <c r="F5" s="126">
        <v>38.9</v>
      </c>
      <c r="G5" s="127">
        <v>1.44</v>
      </c>
      <c r="I5" s="101"/>
      <c r="J5" s="101"/>
      <c r="K5" s="101"/>
    </row>
    <row r="6" spans="2:11" ht="15.75" thickTop="1"/>
  </sheetData>
  <mergeCells count="1">
    <mergeCell ref="F3:G3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e15eab-aabd-45b5-a24d-00445aad902b">
      <Terms xmlns="http://schemas.microsoft.com/office/infopath/2007/PartnerControls"/>
    </lcf76f155ced4ddcb4097134ff3c332f>
    <TaxCatchAll xmlns="7b0594a2-f78b-4f24-82b3-8b99b8d5f59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FA3D9E79CABDB4EAE8EC2A5403F9319" ma:contentTypeVersion="13" ma:contentTypeDescription="Create a new document." ma:contentTypeScope="" ma:versionID="ea82c38f3cb4a2cd3c9061b6dbc12892">
  <xsd:schema xmlns:xsd="http://www.w3.org/2001/XMLSchema" xmlns:xs="http://www.w3.org/2001/XMLSchema" xmlns:p="http://schemas.microsoft.com/office/2006/metadata/properties" xmlns:ns2="4ce15eab-aabd-45b5-a24d-00445aad902b" xmlns:ns3="7b0594a2-f78b-4f24-82b3-8b99b8d5f59f" targetNamespace="http://schemas.microsoft.com/office/2006/metadata/properties" ma:root="true" ma:fieldsID="4f5bb5066d31d95a944c2648e6bf9c2f" ns2:_="" ns3:_="">
    <xsd:import namespace="4ce15eab-aabd-45b5-a24d-00445aad902b"/>
    <xsd:import namespace="7b0594a2-f78b-4f24-82b3-8b99b8d5f5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15eab-aabd-45b5-a24d-00445aad90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104b013-8677-4011-8dbd-5e3d6efc88a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0594a2-f78b-4f24-82b3-8b99b8d5f59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f955f32-d295-4240-818b-295114bfd24d}" ma:internalName="TaxCatchAll" ma:showField="CatchAllData" ma:web="7b0594a2-f78b-4f24-82b3-8b99b8d5f5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6FE00F-E7C5-45B9-AB24-824B83FE0A20}">
  <ds:schemaRefs>
    <ds:schemaRef ds:uri="http://schemas.microsoft.com/office/2006/metadata/properties"/>
    <ds:schemaRef ds:uri="http://schemas.microsoft.com/office/infopath/2007/PartnerControls"/>
    <ds:schemaRef ds:uri="4ce15eab-aabd-45b5-a24d-00445aad902b"/>
    <ds:schemaRef ds:uri="7b0594a2-f78b-4f24-82b3-8b99b8d5f59f"/>
  </ds:schemaRefs>
</ds:datastoreItem>
</file>

<file path=customXml/itemProps2.xml><?xml version="1.0" encoding="utf-8"?>
<ds:datastoreItem xmlns:ds="http://schemas.openxmlformats.org/officeDocument/2006/customXml" ds:itemID="{5F7997B7-3C79-48AC-8DD5-A911907CAD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A26818-B189-48BD-BE16-1C29476A02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e15eab-aabd-45b5-a24d-00445aad902b"/>
    <ds:schemaRef ds:uri="7b0594a2-f78b-4f24-82b3-8b99b8d5f5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Estado de Resultados</vt:lpstr>
      <vt:lpstr>Estado de Situacion Financiera</vt:lpstr>
      <vt:lpstr>EBITDA</vt:lpstr>
      <vt:lpstr>Litio</vt:lpstr>
      <vt:lpstr>NVE</vt:lpstr>
      <vt:lpstr>Yodo</vt:lpstr>
      <vt:lpstr>Potasio</vt:lpstr>
      <vt:lpstr>Químicos Industriales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Carolyn Mckenzie</dc:creator>
  <cp:lastModifiedBy>Irina Axenova</cp:lastModifiedBy>
  <dcterms:created xsi:type="dcterms:W3CDTF">2015-08-10T18:17:17Z</dcterms:created>
  <dcterms:modified xsi:type="dcterms:W3CDTF">2023-05-17T18:15:08Z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0x010100EFA3D9E79CABDB4EAE8EC2A5403F9319</vt:lpwstr>
  </property>
  <property fmtid="{D5CDD505-2E9C-101B-9397-08002B2CF9AE}" pid="3" name="MediaServiceImageTags">
    <vt:lpwstr/>
  </property>
</Properties>
</file>